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120" yWindow="30" windowWidth="18915" windowHeight="11565"/>
  </bookViews>
  <sheets>
    <sheet name="Deckblatt" sheetId="15" r:id="rId1"/>
    <sheet name="Vorbemerkungen" sheetId="14" r:id="rId2"/>
    <sheet name="Tabelle" sheetId="4" r:id="rId3"/>
  </sheets>
  <definedNames>
    <definedName name="_xlnm.Print_Titles" localSheetId="2">Tabelle!$1:$6</definedName>
  </definedNames>
  <calcPr calcId="162913"/>
</workbook>
</file>

<file path=xl/calcChain.xml><?xml version="1.0" encoding="utf-8"?>
<calcChain xmlns="http://schemas.openxmlformats.org/spreadsheetml/2006/main">
  <c r="A11" i="4" l="1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10" i="4"/>
  <c r="G88" i="4"/>
  <c r="F88" i="4"/>
  <c r="G87" i="4"/>
  <c r="F87" i="4"/>
  <c r="F84" i="4"/>
  <c r="G83" i="4"/>
  <c r="F83" i="4"/>
  <c r="G82" i="4"/>
  <c r="F82" i="4"/>
  <c r="G81" i="4"/>
  <c r="F81" i="4"/>
  <c r="G79" i="4"/>
  <c r="F79" i="4"/>
  <c r="G78" i="4"/>
  <c r="F78" i="4"/>
  <c r="G77" i="4"/>
  <c r="F77" i="4"/>
  <c r="G76" i="4"/>
  <c r="F76" i="4"/>
  <c r="G73" i="4"/>
  <c r="G72" i="4"/>
  <c r="F72" i="4"/>
  <c r="G71" i="4"/>
  <c r="F71" i="4"/>
  <c r="G70" i="4"/>
  <c r="F70" i="4"/>
  <c r="G68" i="4"/>
  <c r="G67" i="4"/>
  <c r="F67" i="4"/>
  <c r="G66" i="4"/>
  <c r="F66" i="4"/>
  <c r="G65" i="4"/>
  <c r="F65" i="4"/>
  <c r="G61" i="4"/>
  <c r="F61" i="4"/>
  <c r="G60" i="4"/>
  <c r="F60" i="4"/>
  <c r="G57" i="4"/>
  <c r="F57" i="4"/>
  <c r="G56" i="4"/>
  <c r="F56" i="4"/>
  <c r="G55" i="4"/>
  <c r="F55" i="4"/>
  <c r="G54" i="4"/>
  <c r="F54" i="4"/>
  <c r="G52" i="4"/>
  <c r="F52" i="4"/>
  <c r="G51" i="4"/>
  <c r="F51" i="4"/>
  <c r="G50" i="4"/>
  <c r="F50" i="4"/>
  <c r="G49" i="4"/>
  <c r="F49" i="4"/>
  <c r="G47" i="4"/>
  <c r="F47" i="4"/>
  <c r="G46" i="4"/>
  <c r="F46" i="4"/>
  <c r="G45" i="4"/>
  <c r="F45" i="4"/>
  <c r="G44" i="4"/>
  <c r="F44" i="4"/>
  <c r="G43" i="4"/>
  <c r="F43" i="4"/>
  <c r="G41" i="4"/>
  <c r="F41" i="4"/>
  <c r="G40" i="4"/>
  <c r="F40" i="4"/>
  <c r="G39" i="4"/>
  <c r="G38" i="4"/>
  <c r="F38" i="4"/>
  <c r="G33" i="4"/>
  <c r="F33" i="4"/>
  <c r="G32" i="4"/>
  <c r="G29" i="4"/>
  <c r="F29" i="4"/>
  <c r="F28" i="4"/>
  <c r="G27" i="4"/>
  <c r="F27" i="4"/>
  <c r="G26" i="4"/>
  <c r="G24" i="4"/>
  <c r="F24" i="4"/>
  <c r="G23" i="4"/>
  <c r="F23" i="4"/>
  <c r="F22" i="4"/>
  <c r="G21" i="4"/>
  <c r="F21" i="4"/>
  <c r="F20" i="4"/>
  <c r="G19" i="4"/>
  <c r="F18" i="4"/>
  <c r="G17" i="4"/>
  <c r="F17" i="4"/>
  <c r="G16" i="4"/>
  <c r="F16" i="4"/>
  <c r="G15" i="4"/>
  <c r="F15" i="4"/>
  <c r="G12" i="4"/>
  <c r="F12" i="4"/>
  <c r="G11" i="4"/>
  <c r="F11" i="4"/>
  <c r="G10" i="4"/>
  <c r="F10" i="4"/>
</calcChain>
</file>

<file path=xl/sharedStrings.xml><?xml version="1.0" encoding="utf-8"?>
<sst xmlns="http://schemas.openxmlformats.org/spreadsheetml/2006/main" count="173" uniqueCount="75">
  <si>
    <t>Statistische Berichte</t>
  </si>
  <si>
    <t>Herausgabe:</t>
  </si>
  <si>
    <t>.</t>
  </si>
  <si>
    <t>-</t>
  </si>
  <si>
    <t>Herausgeber: Statistisches Amt Mecklenburg-Vorpommern, Lübecker Straße 287, 19059 Schwerin,</t>
  </si>
  <si>
    <t>Zeichenerklärungen und Abkürzungen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</si>
  <si>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</si>
  <si>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</si>
  <si>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</si>
  <si>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</si>
  <si>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</si>
  <si>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</si>
  <si>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</si>
  <si>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</si>
  <si>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</si>
  <si>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in Mecklenburg-Vorpommern</t>
  </si>
  <si>
    <t>Lfd.
Nr.</t>
  </si>
  <si>
    <t>Wachstumsstand und Ernte</t>
  </si>
  <si>
    <t>Ernteberichterstattung über Feldfrüchte</t>
  </si>
  <si>
    <t>C II - m</t>
  </si>
  <si>
    <t>und Grünland</t>
  </si>
  <si>
    <t>[rot]</t>
  </si>
  <si>
    <t>Fruchtart</t>
  </si>
  <si>
    <t>%</t>
  </si>
  <si>
    <t>Tabelle</t>
  </si>
  <si>
    <t>Anbaufläche</t>
  </si>
  <si>
    <t>1 000 ha</t>
  </si>
  <si>
    <t>Anbauflächen, Erträge und Erntemengen</t>
  </si>
  <si>
    <t>Ertrag</t>
  </si>
  <si>
    <t>dt/ha</t>
  </si>
  <si>
    <t>Erntemenge</t>
  </si>
  <si>
    <t>1 000 t</t>
  </si>
  <si>
    <t>Getreide zur Ganzpflanzenernte</t>
  </si>
  <si>
    <t>Vorbemerkungen</t>
  </si>
  <si>
    <t>Erbsen (ohne Frischerbsen)</t>
  </si>
  <si>
    <t>Kennziffer:</t>
  </si>
  <si>
    <t>Telefon: 0385 588-0, Telefax: 0385 588-56909, www.statistik-mv.de, statistik.post@statistik-mv.de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</si>
  <si>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</si>
  <si>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</si>
  <si>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</si>
  <si>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</si>
  <si>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</si>
  <si>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Getreide ohne Körnermais und Corn-Cob-Mix
   (ohne anderes Getreide zur Körnergewinnung)</t>
  </si>
  <si>
    <t>Raps und Rübsen</t>
  </si>
  <si>
    <t>D
2015 - 2020</t>
  </si>
  <si>
    <t>Vorläufiges
Ergebnis
2021</t>
  </si>
  <si>
    <t xml:space="preserve">-   </t>
  </si>
  <si>
    <t>Veränderung 2021
gegenüber</t>
  </si>
  <si>
    <t>Zuständiger Dezernent: Thomas Hilgemann, Telefon: 0385 588-56041</t>
  </si>
  <si>
    <t>©  Statistisches Amt Mecklenburg-Vorpommern, Schwerin, 2021</t>
  </si>
  <si>
    <t>August 2021</t>
  </si>
  <si>
    <t>C213 2021 08</t>
  </si>
  <si>
    <t xml:space="preserve">   Weizen</t>
  </si>
  <si>
    <t xml:space="preserve">      Winterweizen (einschließlich Dinkel)</t>
  </si>
  <si>
    <t xml:space="preserve">      Sommerweizen (ohne Durum)</t>
  </si>
  <si>
    <t xml:space="preserve">      Hartweizen (Durum)</t>
  </si>
  <si>
    <t xml:space="preserve">   Roggen und Wintermenggetreide</t>
  </si>
  <si>
    <t xml:space="preserve">   Gerste</t>
  </si>
  <si>
    <t xml:space="preserve">      Wintergerste</t>
  </si>
  <si>
    <t xml:space="preserve">      Sommergerste</t>
  </si>
  <si>
    <t xml:space="preserve">   Hafer</t>
  </si>
  <si>
    <t xml:space="preserve">   Sommermenggetreide</t>
  </si>
  <si>
    <t xml:space="preserve">   Triticale</t>
  </si>
  <si>
    <t xml:space="preserve">   Winterraps</t>
  </si>
  <si>
    <t xml:space="preserve">   Sommerraps, Winter- und Sommerrübsen</t>
  </si>
  <si>
    <t>Körnermais/Mais zum Ausreifen (einschließlich Corn-Cob-Mix)</t>
  </si>
  <si>
    <t>Ackerbohnen</t>
  </si>
  <si>
    <t>Süßlupinen</t>
  </si>
  <si>
    <t>Sojabohnen</t>
  </si>
  <si>
    <t>Sonnenblumen</t>
  </si>
  <si>
    <t>Kartoffeln</t>
  </si>
  <si>
    <t>Silomais/Grünmais</t>
  </si>
  <si>
    <r>
      <t>Getreide zur Ganzpflanzenernte</t>
    </r>
    <r>
      <rPr>
        <sz val="6"/>
        <rFont val="Arial"/>
        <family val="2"/>
      </rPr>
      <t xml:space="preserve"> </t>
    </r>
  </si>
  <si>
    <t>Um die Lesbarkeit der Texte, Tabellen und Grafiken zu erhalten, werden – soweit vorhanden – geschlechtsneutrale
Formulierungen verwendet und von der Benennung der Geschlechter abgesehen. Die verwendeten Bezeichnungen
gelten demnach gleichermaßen für Frau, Mann und Divers.</t>
  </si>
  <si>
    <t>22. September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</si>
</sst>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&quot;  &quot;"/>
    <numFmt numFmtId="165" formatCode="#,##0&quot;  &quot;;\-\ #,##0&quot;  &quot;;0&quot;  &quot;;@&quot;  &quot;"/>
    <numFmt numFmtId="166" formatCode="#,##0.0&quot;  &quot;;\-\ #,##0.0&quot;  &quot;;0.0&quot;  &quot;;@&quot;  &quot;"/>
    <numFmt numFmtId="167" formatCode="#,##0.0&quot;   &quot;;\-\ #,##0.0&quot;   &quot;;0.0&quot;   &quot;;@&quot;   &quot;"/>
    <numFmt numFmtId="168" formatCode="#,##0&quot;       &quot;;\-\ #,##0&quot;       &quot;;0&quot;       &quot;;@&quot;       &quot;"/>
    <numFmt numFmtId="169" formatCode="#,##0&quot;     &quot;;\-\ #,##0&quot;     &quot;;0&quot;     &quot;;@&quot;     &quot;"/>
  </numFmts>
  <fonts count="19" x14ac:knownFonts="1"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5"/>
      <color theme="1"/>
      <name val="Arial"/>
      <family val="2"/>
    </font>
    <font>
      <b/>
      <sz val="20"/>
      <color theme="1"/>
      <name val="Arial"/>
      <family val="2"/>
    </font>
    <font>
      <sz val="20"/>
      <color theme="1"/>
      <name val="Arial"/>
      <family val="2"/>
    </font>
    <font>
      <b/>
      <sz val="35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8"/>
      <name val="Arial"/>
      <family val="2"/>
    </font>
    <font>
      <b/>
      <sz val="3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8">
    <xf numFmtId="0" fontId="0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4" fillId="0" borderId="0"/>
    <xf numFmtId="0" fontId="1" fillId="0" borderId="0"/>
  </cellStyleXfs>
  <cellXfs count="78">
    <xf numFmtId="0" fontId="0" fillId="0" borderId="0" xfId="0"/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8" fillId="0" borderId="0" xfId="0" quotePrefix="1" applyFont="1" applyAlignment="1">
      <alignment horizontal="justify" vertical="center"/>
    </xf>
    <xf numFmtId="0" fontId="8" fillId="0" borderId="0" xfId="0" quotePrefix="1" applyFont="1" applyAlignment="1">
      <alignment horizontal="justify" vertical="center" wrapText="1"/>
    </xf>
    <xf numFmtId="0" fontId="9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4" fontId="3" fillId="0" borderId="0" xfId="0" applyNumberFormat="1" applyFont="1" applyAlignment="1" applyProtection="1">
      <alignment horizontal="right"/>
    </xf>
    <xf numFmtId="0" fontId="6" fillId="0" borderId="0" xfId="4" applyFont="1"/>
    <xf numFmtId="0" fontId="8" fillId="0" borderId="0" xfId="4" applyFont="1" applyAlignment="1">
      <alignment horizontal="left" vertical="center" indent="33"/>
    </xf>
    <xf numFmtId="49" fontId="8" fillId="0" borderId="0" xfId="4" applyNumberFormat="1" applyFont="1" applyAlignment="1">
      <alignment horizontal="right" vertical="center"/>
    </xf>
    <xf numFmtId="49" fontId="6" fillId="0" borderId="0" xfId="4" applyNumberFormat="1" applyFont="1" applyAlignment="1">
      <alignment horizontal="right"/>
    </xf>
    <xf numFmtId="0" fontId="9" fillId="0" borderId="0" xfId="4" applyFont="1" applyAlignment="1">
      <alignment vertical="center"/>
    </xf>
    <xf numFmtId="0" fontId="6" fillId="0" borderId="0" xfId="4" applyFont="1" applyAlignment="1"/>
    <xf numFmtId="0" fontId="8" fillId="0" borderId="0" xfId="4" applyNumberFormat="1" applyFont="1" applyAlignment="1">
      <alignment horizontal="left" vertical="center"/>
    </xf>
    <xf numFmtId="0" fontId="8" fillId="0" borderId="0" xfId="4" applyFont="1" applyAlignment="1">
      <alignment horizontal="left" vertical="center"/>
    </xf>
    <xf numFmtId="49" fontId="8" fillId="0" borderId="0" xfId="4" applyNumberFormat="1" applyFont="1" applyAlignment="1">
      <alignment horizontal="left" vertical="center"/>
    </xf>
    <xf numFmtId="0" fontId="5" fillId="0" borderId="0" xfId="0" applyFont="1"/>
    <xf numFmtId="0" fontId="17" fillId="0" borderId="0" xfId="0" applyFont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wrapText="1"/>
    </xf>
    <xf numFmtId="167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0" fontId="3" fillId="0" borderId="0" xfId="0" applyFont="1"/>
    <xf numFmtId="168" fontId="5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9" fontId="5" fillId="0" borderId="0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 wrapText="1"/>
    </xf>
    <xf numFmtId="164" fontId="3" fillId="0" borderId="10" xfId="0" applyNumberFormat="1" applyFont="1" applyBorder="1"/>
    <xf numFmtId="164" fontId="3" fillId="0" borderId="10" xfId="0" applyNumberFormat="1" applyFont="1" applyBorder="1" applyAlignment="1" applyProtection="1">
      <alignment horizontal="right"/>
    </xf>
    <xf numFmtId="0" fontId="12" fillId="0" borderId="0" xfId="4" applyFont="1" applyAlignment="1">
      <alignment horizontal="left" vertical="center"/>
    </xf>
    <xf numFmtId="0" fontId="14" fillId="0" borderId="7" xfId="4" applyFont="1" applyBorder="1" applyAlignment="1">
      <alignment horizontal="center" vertical="center" wrapText="1"/>
    </xf>
    <xf numFmtId="0" fontId="15" fillId="0" borderId="8" xfId="5" applyFont="1" applyBorder="1" applyAlignment="1">
      <alignment horizontal="left" vertical="center" wrapText="1"/>
    </xf>
    <xf numFmtId="0" fontId="16" fillId="0" borderId="8" xfId="5" applyFont="1" applyBorder="1" applyAlignment="1">
      <alignment horizontal="right" vertical="center" wrapText="1"/>
    </xf>
    <xf numFmtId="0" fontId="15" fillId="0" borderId="0" xfId="5" applyFont="1" applyBorder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49" fontId="13" fillId="0" borderId="0" xfId="4" quotePrefix="1" applyNumberFormat="1" applyFont="1" applyAlignment="1">
      <alignment horizontal="left"/>
    </xf>
    <xf numFmtId="49" fontId="13" fillId="0" borderId="0" xfId="4" applyNumberFormat="1" applyFont="1" applyAlignment="1">
      <alignment horizontal="left"/>
    </xf>
    <xf numFmtId="0" fontId="8" fillId="0" borderId="0" xfId="0" applyFont="1" applyBorder="1" applyAlignment="1">
      <alignment horizontal="center" vertical="center"/>
    </xf>
    <xf numFmtId="0" fontId="8" fillId="0" borderId="0" xfId="4" applyFont="1" applyAlignment="1">
      <alignment horizontal="right"/>
    </xf>
    <xf numFmtId="0" fontId="9" fillId="0" borderId="5" xfId="4" applyFont="1" applyBorder="1" applyAlignment="1">
      <alignment horizontal="right"/>
    </xf>
    <xf numFmtId="0" fontId="11" fillId="0" borderId="6" xfId="4" applyFont="1" applyBorder="1" applyAlignment="1">
      <alignment horizontal="center" vertical="center"/>
    </xf>
    <xf numFmtId="0" fontId="8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49" fontId="8" fillId="0" borderId="0" xfId="4" applyNumberFormat="1" applyFont="1" applyAlignment="1">
      <alignment horizontal="left" vertical="center"/>
    </xf>
    <xf numFmtId="0" fontId="10" fillId="0" borderId="0" xfId="4" applyFont="1" applyBorder="1" applyAlignment="1">
      <alignment horizontal="left" vertical="center"/>
    </xf>
    <xf numFmtId="0" fontId="11" fillId="0" borderId="5" xfId="4" applyFont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0" fontId="9" fillId="0" borderId="0" xfId="4" applyFont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0" xfId="4" applyFont="1" applyAlignment="1">
      <alignment horizontal="left" vertical="center"/>
    </xf>
    <xf numFmtId="0" fontId="8" fillId="0" borderId="0" xfId="4" applyFont="1" applyAlignment="1">
      <alignment horizontal="left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left" vertical="center"/>
    </xf>
    <xf numFmtId="0" fontId="17" fillId="0" borderId="2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17" fillId="0" borderId="3" xfId="0" applyNumberFormat="1" applyFont="1" applyBorder="1" applyAlignment="1">
      <alignment horizontal="center" vertical="center" wrapText="1"/>
    </xf>
    <xf numFmtId="0" fontId="17" fillId="0" borderId="9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18" fillId="0" borderId="7" xfId="4" applyFont="1" applyBorder="1" applyAlignment="1">
      <alignment horizontal="left" wrapText="1"/>
    </xf>
  </cellXfs>
  <cellStyles count="8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  <cellStyle name="Standard 4" xfId="6"/>
    <cellStyle name="Standard 4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14422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13599</xdr:rowOff>
    </xdr:from>
    <xdr:to>
      <xdr:col>0</xdr:col>
      <xdr:colOff>6198102</xdr:colOff>
      <xdr:row>62</xdr:row>
      <xdr:rowOff>54428</xdr:rowOff>
    </xdr:to>
    <xdr:sp macro="" textlink="">
      <xdr:nvSpPr>
        <xdr:cNvPr id="3" name="Textfeld 2"/>
        <xdr:cNvSpPr txBox="1"/>
      </xdr:nvSpPr>
      <xdr:spPr>
        <a:xfrm>
          <a:off x="0" y="299349"/>
          <a:ext cx="6198102" cy="917122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t"/>
        <a:lstStyle/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vorliegenden Statistischen Bericht werden die vorläufigen Ergebnisse der Getreide- und Ölfruchternte 2021 veröffentlicht. Dabei handelt es sich ausschließlich um Angaben aus der Ernte- und Betriebsberichterstattung (EBE).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Erhebung der Angaben und die Ernteschätzungen erfolgen nach den Vorschriften des Agrarstatistikgesetzes in der Fassung der Bekanntmachung vom 17. Dezember 2009 (BGBl. I S. 3886), das zuletzt durch Artikel 109 des Gesetzes vom 20. November 2019 (BGBl. I S. 1626) geändert worden ist, in Verbindung mit dem Bundesstatistikgesetz in der Fassung der Bekanntmachung vom 20. Oktober 2016 (BGBl. I S. 2394), das zuletzt durch Artikel 10 Absatz 5 des Gesetzes vom 30. Okto­ber 2017 (BGBl. L S. 3618) geändert worden ist.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Vergleichszwecke wurden die endgültigen Angaben über die Ernten der Vorjahre aufgenommen.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Ermittlung der Erntemengen liegen die Anbauflächen des vorläufigen Ergebnisses der Bodennutzungshaupt­erhe­bung vom Mai 2021 zugrunde.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Hektarerträge basieren auf Schätzungen amtlicher Ernteberichterstatter im Rahmen der Ernte- und Betriebsbericht­erstattung.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endgültigen Hektarerträge werden voraussichtlich Ende September, dann unter Einbeziehung der Ergebnisse aus der Besonderen Ernte- und Qualitätsermittlung (BEE),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und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die endgültigen Anbauflächen im November 2021 vorliegen.</a:t>
          </a: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9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9" customWidth="1"/>
    <col min="2" max="2" width="55.7109375" style="9" customWidth="1"/>
    <col min="3" max="3" width="8.7109375" style="9" customWidth="1"/>
    <col min="4" max="4" width="16.7109375" style="9" customWidth="1"/>
    <col min="5" max="16384" width="11.42578125" style="9"/>
  </cols>
  <sheetData>
    <row r="1" spans="1:4" ht="50.1" customHeight="1" thickBot="1" x14ac:dyDescent="0.55000000000000004">
      <c r="A1" s="77" t="s">
        <v>0</v>
      </c>
      <c r="B1" s="77"/>
      <c r="C1" s="37"/>
      <c r="D1" s="37"/>
    </row>
    <row r="2" spans="1:4" ht="35.1" customHeight="1" thickTop="1" x14ac:dyDescent="0.2">
      <c r="A2" s="38" t="s">
        <v>17</v>
      </c>
      <c r="B2" s="38"/>
      <c r="C2" s="39" t="s">
        <v>19</v>
      </c>
      <c r="D2" s="39"/>
    </row>
    <row r="3" spans="1:4" ht="24.95" customHeight="1" x14ac:dyDescent="0.2">
      <c r="A3" s="40"/>
      <c r="B3" s="40"/>
      <c r="C3" s="40"/>
      <c r="D3" s="40"/>
    </row>
    <row r="4" spans="1:4" ht="24.95" customHeight="1" x14ac:dyDescent="0.2">
      <c r="A4" s="41" t="s">
        <v>18</v>
      </c>
      <c r="B4" s="41"/>
      <c r="C4" s="41"/>
      <c r="D4" s="42"/>
    </row>
    <row r="5" spans="1:4" ht="24.95" customHeight="1" x14ac:dyDescent="0.2">
      <c r="A5" s="41" t="s">
        <v>20</v>
      </c>
      <c r="B5" s="41"/>
      <c r="C5" s="41"/>
      <c r="D5" s="41"/>
    </row>
    <row r="6" spans="1:4" ht="24.95" customHeight="1" x14ac:dyDescent="0.2">
      <c r="A6" s="41" t="s">
        <v>15</v>
      </c>
      <c r="B6" s="41"/>
      <c r="C6" s="41"/>
      <c r="D6" s="42"/>
    </row>
    <row r="7" spans="1:4" ht="39.950000000000003" customHeight="1" x14ac:dyDescent="0.35">
      <c r="A7" s="43" t="s">
        <v>50</v>
      </c>
      <c r="B7" s="44"/>
      <c r="C7" s="44"/>
      <c r="D7" s="44"/>
    </row>
    <row r="8" spans="1:4" ht="24.95" customHeight="1" x14ac:dyDescent="0.35">
      <c r="A8" s="43"/>
      <c r="B8" s="43"/>
      <c r="C8" s="43"/>
      <c r="D8" s="43"/>
    </row>
    <row r="9" spans="1:4" ht="24.95" customHeight="1" x14ac:dyDescent="0.35">
      <c r="A9" s="43"/>
      <c r="B9" s="43"/>
      <c r="C9" s="43"/>
      <c r="D9" s="43"/>
    </row>
    <row r="10" spans="1:4" ht="24.95" customHeight="1" x14ac:dyDescent="0.2">
      <c r="A10" s="36"/>
      <c r="B10" s="36"/>
      <c r="C10" s="36"/>
      <c r="D10" s="36"/>
    </row>
    <row r="11" spans="1:4" ht="24.95" customHeight="1" x14ac:dyDescent="0.2">
      <c r="A11" s="36"/>
      <c r="B11" s="36"/>
      <c r="C11" s="36"/>
      <c r="D11" s="36"/>
    </row>
    <row r="12" spans="1:4" ht="24.95" customHeight="1" x14ac:dyDescent="0.2">
      <c r="A12" s="36"/>
      <c r="B12" s="36"/>
      <c r="C12" s="36"/>
      <c r="D12" s="36"/>
    </row>
    <row r="13" spans="1:4" ht="12" customHeight="1" x14ac:dyDescent="0.2">
      <c r="A13" s="10"/>
      <c r="B13" s="46" t="s">
        <v>35</v>
      </c>
      <c r="C13" s="46"/>
      <c r="D13" s="11" t="s">
        <v>51</v>
      </c>
    </row>
    <row r="14" spans="1:4" ht="12" customHeight="1" x14ac:dyDescent="0.2">
      <c r="A14" s="10"/>
      <c r="B14" s="46"/>
      <c r="C14" s="46"/>
      <c r="D14" s="12"/>
    </row>
    <row r="15" spans="1:4" ht="12" customHeight="1" x14ac:dyDescent="0.2">
      <c r="A15" s="10"/>
      <c r="B15" s="46" t="s">
        <v>1</v>
      </c>
      <c r="C15" s="46"/>
      <c r="D15" s="11" t="s">
        <v>74</v>
      </c>
    </row>
    <row r="16" spans="1:4" ht="12" customHeight="1" x14ac:dyDescent="0.2">
      <c r="A16" s="10"/>
      <c r="B16" s="46"/>
      <c r="C16" s="46"/>
      <c r="D16" s="11"/>
    </row>
    <row r="17" spans="1:4" ht="12" customHeight="1" x14ac:dyDescent="0.2">
      <c r="A17" s="13"/>
      <c r="B17" s="47"/>
      <c r="C17" s="47"/>
      <c r="D17" s="14"/>
    </row>
    <row r="18" spans="1:4" ht="12" customHeight="1" x14ac:dyDescent="0.2">
      <c r="A18" s="48"/>
      <c r="B18" s="48"/>
      <c r="C18" s="48"/>
      <c r="D18" s="48"/>
    </row>
    <row r="19" spans="1:4" ht="12" customHeight="1" x14ac:dyDescent="0.2">
      <c r="A19" s="49" t="s">
        <v>4</v>
      </c>
      <c r="B19" s="49"/>
      <c r="C19" s="49"/>
      <c r="D19" s="49"/>
    </row>
    <row r="20" spans="1:4" ht="12" customHeight="1" x14ac:dyDescent="0.2">
      <c r="A20" s="49" t="s">
        <v>36</v>
      </c>
      <c r="B20" s="49"/>
      <c r="C20" s="49"/>
      <c r="D20" s="49"/>
    </row>
    <row r="21" spans="1:4" ht="12" customHeight="1" x14ac:dyDescent="0.2">
      <c r="A21" s="50"/>
      <c r="B21" s="50"/>
      <c r="C21" s="50"/>
      <c r="D21" s="50"/>
    </row>
    <row r="22" spans="1:4" ht="12" customHeight="1" x14ac:dyDescent="0.2">
      <c r="A22" s="45" t="s">
        <v>48</v>
      </c>
      <c r="B22" s="45"/>
      <c r="C22" s="45"/>
      <c r="D22" s="45"/>
    </row>
    <row r="23" spans="1:4" ht="12" customHeight="1" x14ac:dyDescent="0.2">
      <c r="A23" s="49"/>
      <c r="B23" s="49"/>
      <c r="C23" s="49"/>
      <c r="D23" s="49"/>
    </row>
    <row r="24" spans="1:4" ht="12" customHeight="1" x14ac:dyDescent="0.2">
      <c r="A24" s="52" t="s">
        <v>49</v>
      </c>
      <c r="B24" s="52"/>
      <c r="C24" s="52"/>
      <c r="D24" s="52"/>
    </row>
    <row r="25" spans="1:4" ht="12" customHeight="1" x14ac:dyDescent="0.2">
      <c r="A25" s="52" t="s">
        <v>41</v>
      </c>
      <c r="B25" s="52"/>
      <c r="C25" s="52"/>
      <c r="D25" s="52"/>
    </row>
    <row r="26" spans="1:4" ht="12" customHeight="1" x14ac:dyDescent="0.2">
      <c r="A26" s="53"/>
      <c r="B26" s="53"/>
      <c r="C26" s="53"/>
      <c r="D26" s="53"/>
    </row>
    <row r="27" spans="1:4" ht="12" customHeight="1" x14ac:dyDescent="0.2">
      <c r="A27" s="54"/>
      <c r="B27" s="54"/>
      <c r="C27" s="54"/>
      <c r="D27" s="54"/>
    </row>
    <row r="28" spans="1:4" ht="12" customHeight="1" x14ac:dyDescent="0.2">
      <c r="A28" s="55" t="s">
        <v>5</v>
      </c>
      <c r="B28" s="55"/>
      <c r="C28" s="55"/>
      <c r="D28" s="55"/>
    </row>
    <row r="29" spans="1:4" ht="12" customHeight="1" x14ac:dyDescent="0.2">
      <c r="A29" s="56"/>
      <c r="B29" s="56"/>
      <c r="C29" s="56"/>
      <c r="D29" s="56"/>
    </row>
    <row r="30" spans="1:4" ht="12" customHeight="1" x14ac:dyDescent="0.2">
      <c r="A30" s="17" t="s">
        <v>3</v>
      </c>
      <c r="B30" s="51" t="s">
        <v>37</v>
      </c>
      <c r="C30" s="51"/>
      <c r="D30" s="51"/>
    </row>
    <row r="31" spans="1:4" ht="12" customHeight="1" x14ac:dyDescent="0.2">
      <c r="A31" s="15">
        <v>0</v>
      </c>
      <c r="B31" s="51" t="s">
        <v>38</v>
      </c>
      <c r="C31" s="51"/>
      <c r="D31" s="51"/>
    </row>
    <row r="32" spans="1:4" ht="12" customHeight="1" x14ac:dyDescent="0.2">
      <c r="A32" s="17" t="s">
        <v>2</v>
      </c>
      <c r="B32" s="51" t="s">
        <v>6</v>
      </c>
      <c r="C32" s="51"/>
      <c r="D32" s="51"/>
    </row>
    <row r="33" spans="1:4" ht="12" customHeight="1" x14ac:dyDescent="0.2">
      <c r="A33" s="17" t="s">
        <v>7</v>
      </c>
      <c r="B33" s="51" t="s">
        <v>8</v>
      </c>
      <c r="C33" s="51"/>
      <c r="D33" s="51"/>
    </row>
    <row r="34" spans="1:4" ht="12" customHeight="1" x14ac:dyDescent="0.2">
      <c r="A34" s="17" t="s">
        <v>9</v>
      </c>
      <c r="B34" s="51" t="s">
        <v>10</v>
      </c>
      <c r="C34" s="51"/>
      <c r="D34" s="51"/>
    </row>
    <row r="35" spans="1:4" ht="12" customHeight="1" x14ac:dyDescent="0.2">
      <c r="A35" s="17" t="s">
        <v>11</v>
      </c>
      <c r="B35" s="51" t="s">
        <v>39</v>
      </c>
      <c r="C35" s="51"/>
      <c r="D35" s="51"/>
    </row>
    <row r="36" spans="1:4" ht="12" customHeight="1" x14ac:dyDescent="0.2">
      <c r="A36" s="17" t="s">
        <v>12</v>
      </c>
      <c r="B36" s="51" t="s">
        <v>13</v>
      </c>
      <c r="C36" s="51"/>
      <c r="D36" s="51"/>
    </row>
    <row r="37" spans="1:4" ht="12" customHeight="1" x14ac:dyDescent="0.2">
      <c r="A37" s="17" t="s">
        <v>21</v>
      </c>
      <c r="B37" s="51" t="s">
        <v>40</v>
      </c>
      <c r="C37" s="51"/>
      <c r="D37" s="51"/>
    </row>
    <row r="38" spans="1:4" ht="12" customHeight="1" x14ac:dyDescent="0.2">
      <c r="A38" s="17"/>
      <c r="B38" s="51"/>
      <c r="C38" s="51"/>
      <c r="D38" s="51"/>
    </row>
    <row r="39" spans="1:4" ht="12" customHeight="1" x14ac:dyDescent="0.2">
      <c r="A39" s="17"/>
      <c r="B39" s="51"/>
      <c r="C39" s="51"/>
      <c r="D39" s="51"/>
    </row>
    <row r="40" spans="1:4" ht="12" customHeight="1" x14ac:dyDescent="0.2">
      <c r="A40" s="17"/>
      <c r="B40" s="17"/>
      <c r="C40" s="17"/>
      <c r="D40" s="17"/>
    </row>
    <row r="41" spans="1:4" ht="12" customHeight="1" x14ac:dyDescent="0.2">
      <c r="A41" s="17"/>
      <c r="B41" s="17"/>
      <c r="C41" s="17"/>
      <c r="D41" s="17"/>
    </row>
    <row r="42" spans="1:4" ht="12" customHeight="1" x14ac:dyDescent="0.2">
      <c r="A42" s="16"/>
      <c r="B42" s="57"/>
      <c r="C42" s="57"/>
      <c r="D42" s="57"/>
    </row>
    <row r="43" spans="1:4" ht="12" customHeight="1" x14ac:dyDescent="0.2">
      <c r="A43" s="16"/>
      <c r="B43" s="57"/>
      <c r="C43" s="57"/>
      <c r="D43" s="57"/>
    </row>
    <row r="44" spans="1:4" x14ac:dyDescent="0.2">
      <c r="A44" s="51" t="s">
        <v>14</v>
      </c>
      <c r="B44" s="51"/>
      <c r="C44" s="51"/>
      <c r="D44" s="51"/>
    </row>
    <row r="45" spans="1:4" ht="39.950000000000003" customHeight="1" x14ac:dyDescent="0.2">
      <c r="A45" s="58" t="s">
        <v>73</v>
      </c>
      <c r="B45" s="58"/>
      <c r="C45" s="58"/>
      <c r="D45" s="58"/>
    </row>
  </sheetData>
  <mergeCells count="45">
    <mergeCell ref="B43:D43"/>
    <mergeCell ref="A44:D44"/>
    <mergeCell ref="A45:D45"/>
    <mergeCell ref="B35:D35"/>
    <mergeCell ref="B36:D36"/>
    <mergeCell ref="B37:D37"/>
    <mergeCell ref="B38:D38"/>
    <mergeCell ref="B39:D39"/>
    <mergeCell ref="B42:D42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9"/>
  <sheetViews>
    <sheetView zoomScale="140" zoomScaleNormal="140" workbookViewId="0"/>
  </sheetViews>
  <sheetFormatPr baseColWidth="10" defaultRowHeight="12.75" x14ac:dyDescent="0.2"/>
  <cols>
    <col min="1" max="1" width="94.7109375" customWidth="1"/>
  </cols>
  <sheetData>
    <row r="1" spans="1:1" ht="23.1" customHeight="1" x14ac:dyDescent="0.2">
      <c r="A1" s="7" t="s">
        <v>33</v>
      </c>
    </row>
    <row r="2" spans="1:1" ht="12" customHeight="1" x14ac:dyDescent="0.2">
      <c r="A2" s="2"/>
    </row>
    <row r="3" spans="1:1" ht="12" customHeight="1" x14ac:dyDescent="0.2">
      <c r="A3" s="3"/>
    </row>
    <row r="4" spans="1:1" ht="12" customHeight="1" x14ac:dyDescent="0.2">
      <c r="A4" s="2"/>
    </row>
    <row r="5" spans="1:1" ht="12" customHeight="1" x14ac:dyDescent="0.2">
      <c r="A5" s="2"/>
    </row>
    <row r="6" spans="1:1" s="1" customFormat="1" ht="12" customHeight="1" x14ac:dyDescent="0.2">
      <c r="A6" s="6"/>
    </row>
    <row r="7" spans="1:1" ht="12" customHeight="1" x14ac:dyDescent="0.2">
      <c r="A7" s="2"/>
    </row>
    <row r="8" spans="1:1" ht="12" customHeight="1" x14ac:dyDescent="0.2">
      <c r="A8" s="3"/>
    </row>
    <row r="9" spans="1:1" ht="12" customHeight="1" x14ac:dyDescent="0.2">
      <c r="A9" s="2"/>
    </row>
    <row r="10" spans="1:1" ht="12" customHeight="1" x14ac:dyDescent="0.2">
      <c r="A10" s="2"/>
    </row>
    <row r="11" spans="1:1" s="1" customFormat="1" ht="12" customHeight="1" x14ac:dyDescent="0.2">
      <c r="A11" s="6"/>
    </row>
    <row r="12" spans="1:1" ht="12" customHeight="1" x14ac:dyDescent="0.2">
      <c r="A12" s="2"/>
    </row>
    <row r="13" spans="1:1" ht="12" customHeight="1" x14ac:dyDescent="0.2">
      <c r="A13" s="3"/>
    </row>
    <row r="14" spans="1:1" ht="12" customHeight="1" x14ac:dyDescent="0.2">
      <c r="A14" s="3"/>
    </row>
    <row r="15" spans="1:1" ht="12" customHeight="1" x14ac:dyDescent="0.2">
      <c r="A15" s="3"/>
    </row>
    <row r="16" spans="1:1" ht="12" customHeight="1" x14ac:dyDescent="0.2">
      <c r="A16" s="2"/>
    </row>
    <row r="17" spans="1:1" ht="12" customHeight="1" x14ac:dyDescent="0.2">
      <c r="A17" s="2"/>
    </row>
    <row r="18" spans="1:1" ht="12" customHeight="1" x14ac:dyDescent="0.2">
      <c r="A18" s="2"/>
    </row>
    <row r="19" spans="1:1" ht="12" customHeight="1" x14ac:dyDescent="0.2">
      <c r="A19" s="2"/>
    </row>
    <row r="20" spans="1:1" ht="12" customHeight="1" x14ac:dyDescent="0.2">
      <c r="A20" s="2"/>
    </row>
    <row r="21" spans="1:1" ht="12" customHeight="1" x14ac:dyDescent="0.2">
      <c r="A21" s="5"/>
    </row>
    <row r="22" spans="1:1" ht="12" customHeight="1" x14ac:dyDescent="0.2">
      <c r="A22" s="3"/>
    </row>
    <row r="23" spans="1:1" ht="12" customHeight="1" x14ac:dyDescent="0.2">
      <c r="A23" s="4"/>
    </row>
    <row r="24" spans="1:1" ht="12" customHeight="1" x14ac:dyDescent="0.2">
      <c r="A24" s="2"/>
    </row>
    <row r="25" spans="1:1" ht="12" customHeight="1" x14ac:dyDescent="0.2">
      <c r="A25" s="2"/>
    </row>
    <row r="26" spans="1:1" ht="12" customHeight="1" x14ac:dyDescent="0.2">
      <c r="A26" s="2"/>
    </row>
    <row r="27" spans="1:1" ht="12" customHeight="1" x14ac:dyDescent="0.2">
      <c r="A27" s="3"/>
    </row>
    <row r="28" spans="1:1" ht="12" customHeight="1" x14ac:dyDescent="0.2">
      <c r="A28" s="3"/>
    </row>
    <row r="29" spans="1:1" ht="12" customHeight="1" x14ac:dyDescent="0.2">
      <c r="A29" s="3"/>
    </row>
    <row r="30" spans="1:1" ht="12" customHeight="1" x14ac:dyDescent="0.2"/>
    <row r="31" spans="1:1" ht="12" customHeight="1" x14ac:dyDescent="0.2"/>
    <row r="32" spans="1:1" ht="12" customHeight="1" x14ac:dyDescent="0.2">
      <c r="A32" s="2"/>
    </row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2" customHeight="1" x14ac:dyDescent="0.2"/>
    <row r="64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</sheetData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C213 2021 08&amp;R&amp;7&amp;P</oddFooter>
    <evenFooter>&amp;L&amp;7&amp;P&amp;R&amp;7StatA MV, Statistischer Bericht C213 2021 08</even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="140" zoomScaleNormal="140" workbookViewId="0">
      <pane xSplit="2" ySplit="6" topLeftCell="C7" activePane="bottomRight" state="frozen"/>
      <selection pane="topRight"/>
      <selection pane="bottomLeft"/>
      <selection pane="bottomRight" activeCell="C7" sqref="C7:G7"/>
    </sheetView>
  </sheetViews>
  <sheetFormatPr baseColWidth="10" defaultColWidth="11.28515625" defaultRowHeight="11.25" x14ac:dyDescent="0.2"/>
  <cols>
    <col min="1" max="1" width="4" style="29" customWidth="1"/>
    <col min="2" max="2" width="42.7109375" style="18" customWidth="1"/>
    <col min="3" max="3" width="9.7109375" style="18" customWidth="1"/>
    <col min="4" max="4" width="8.7109375" style="18" customWidth="1"/>
    <col min="5" max="5" width="9.7109375" style="18" customWidth="1"/>
    <col min="6" max="6" width="8.7109375" style="18" customWidth="1"/>
    <col min="7" max="7" width="8.5703125" style="18" customWidth="1"/>
    <col min="8" max="16384" width="11.28515625" style="18"/>
  </cols>
  <sheetData>
    <row r="1" spans="1:7" s="19" customFormat="1" ht="23.1" customHeight="1" x14ac:dyDescent="0.2">
      <c r="A1" s="65" t="s">
        <v>24</v>
      </c>
      <c r="B1" s="66"/>
      <c r="C1" s="67" t="s">
        <v>27</v>
      </c>
      <c r="D1" s="67"/>
      <c r="E1" s="67"/>
      <c r="F1" s="67"/>
      <c r="G1" s="68"/>
    </row>
    <row r="2" spans="1:7" ht="11.25" customHeight="1" x14ac:dyDescent="0.2">
      <c r="A2" s="71" t="s">
        <v>16</v>
      </c>
      <c r="B2" s="69" t="s">
        <v>22</v>
      </c>
      <c r="C2" s="69" t="s">
        <v>44</v>
      </c>
      <c r="D2" s="69">
        <v>2020</v>
      </c>
      <c r="E2" s="69" t="s">
        <v>45</v>
      </c>
      <c r="F2" s="69" t="s">
        <v>47</v>
      </c>
      <c r="G2" s="70"/>
    </row>
    <row r="3" spans="1:7" ht="11.25" customHeight="1" x14ac:dyDescent="0.2">
      <c r="A3" s="72"/>
      <c r="B3" s="69"/>
      <c r="C3" s="69"/>
      <c r="D3" s="69"/>
      <c r="E3" s="69"/>
      <c r="F3" s="69"/>
      <c r="G3" s="70"/>
    </row>
    <row r="4" spans="1:7" ht="11.25" customHeight="1" x14ac:dyDescent="0.2">
      <c r="A4" s="72"/>
      <c r="B4" s="69"/>
      <c r="C4" s="69"/>
      <c r="D4" s="69"/>
      <c r="E4" s="69"/>
      <c r="F4" s="69" t="s">
        <v>44</v>
      </c>
      <c r="G4" s="70">
        <v>2020</v>
      </c>
    </row>
    <row r="5" spans="1:7" ht="11.25" customHeight="1" x14ac:dyDescent="0.2">
      <c r="A5" s="72"/>
      <c r="B5" s="69"/>
      <c r="C5" s="69"/>
      <c r="D5" s="69"/>
      <c r="E5" s="69"/>
      <c r="F5" s="69"/>
      <c r="G5" s="70"/>
    </row>
    <row r="6" spans="1:7" ht="11.25" customHeight="1" x14ac:dyDescent="0.2">
      <c r="A6" s="20">
        <v>1</v>
      </c>
      <c r="B6" s="21">
        <v>2</v>
      </c>
      <c r="C6" s="22">
        <v>3</v>
      </c>
      <c r="D6" s="22">
        <v>4</v>
      </c>
      <c r="E6" s="22">
        <v>5</v>
      </c>
      <c r="F6" s="22">
        <v>6</v>
      </c>
      <c r="G6" s="23">
        <v>7</v>
      </c>
    </row>
    <row r="7" spans="1:7" ht="22.5" customHeight="1" x14ac:dyDescent="0.2">
      <c r="A7" s="34"/>
      <c r="B7" s="24"/>
      <c r="C7" s="73" t="s">
        <v>25</v>
      </c>
      <c r="D7" s="74"/>
      <c r="E7" s="74"/>
      <c r="F7" s="74"/>
      <c r="G7" s="74"/>
    </row>
    <row r="8" spans="1:7" ht="11.45" customHeight="1" x14ac:dyDescent="0.2">
      <c r="A8" s="34"/>
      <c r="B8" s="24"/>
      <c r="C8" s="69" t="s">
        <v>26</v>
      </c>
      <c r="D8" s="69"/>
      <c r="E8" s="69"/>
      <c r="F8" s="75" t="s">
        <v>23</v>
      </c>
      <c r="G8" s="76"/>
    </row>
    <row r="9" spans="1:7" ht="11.45" customHeight="1" x14ac:dyDescent="0.2">
      <c r="A9" s="34"/>
      <c r="B9" s="24"/>
      <c r="C9" s="25"/>
      <c r="D9" s="26"/>
      <c r="E9" s="27"/>
      <c r="F9" s="28"/>
      <c r="G9" s="28"/>
    </row>
    <row r="10" spans="1:7" ht="22.5" customHeight="1" x14ac:dyDescent="0.2">
      <c r="A10" s="35">
        <f>IF(D10&lt;&gt;"",COUNTA($D10:D$10),"")</f>
        <v>1</v>
      </c>
      <c r="B10" s="24" t="s">
        <v>42</v>
      </c>
      <c r="C10" s="25">
        <v>557.58132999999998</v>
      </c>
      <c r="D10" s="26">
        <v>544.82815000000005</v>
      </c>
      <c r="E10" s="27">
        <v>553.20000000000005</v>
      </c>
      <c r="F10" s="28">
        <f>E10*100/C10-100</f>
        <v>-0.78577415782552862</v>
      </c>
      <c r="G10" s="28">
        <f>E10*100/D10-100</f>
        <v>1.5366037896536824</v>
      </c>
    </row>
    <row r="11" spans="1:7" ht="11.45" customHeight="1" x14ac:dyDescent="0.2">
      <c r="A11" s="35">
        <f>IF(D11&lt;&gt;"",COUNTA($D$10:D11),"")</f>
        <v>2</v>
      </c>
      <c r="B11" s="24" t="s">
        <v>52</v>
      </c>
      <c r="C11" s="25">
        <v>337.70001999999999</v>
      </c>
      <c r="D11" s="26">
        <v>306.96888999999999</v>
      </c>
      <c r="E11" s="27">
        <v>317.39999999999998</v>
      </c>
      <c r="F11" s="28">
        <f>E11*100/C11-100</f>
        <v>-6.0112581574617678</v>
      </c>
      <c r="G11" s="28">
        <f>E11*100/D11-100</f>
        <v>3.3981000485097894</v>
      </c>
    </row>
    <row r="12" spans="1:7" ht="11.45" customHeight="1" x14ac:dyDescent="0.2">
      <c r="A12" s="35">
        <f>IF(D12&lt;&gt;"",COUNTA($D$10:D12),"")</f>
        <v>3</v>
      </c>
      <c r="B12" s="24" t="s">
        <v>53</v>
      </c>
      <c r="C12" s="25">
        <v>332.13558</v>
      </c>
      <c r="D12" s="26">
        <v>304.31392</v>
      </c>
      <c r="E12" s="27">
        <v>315.2</v>
      </c>
      <c r="F12" s="28">
        <f>E12*100/C12-100</f>
        <v>-5.0989960184331977</v>
      </c>
      <c r="G12" s="28">
        <f>E12*100/D12-100</f>
        <v>3.5772533836112359</v>
      </c>
    </row>
    <row r="13" spans="1:7" ht="11.45" customHeight="1" x14ac:dyDescent="0.2">
      <c r="A13" s="35">
        <f>IF(D13&lt;&gt;"",COUNTA($D$10:D13),"")</f>
        <v>4</v>
      </c>
      <c r="B13" s="24" t="s">
        <v>54</v>
      </c>
      <c r="C13" s="25">
        <v>5.5644400000000003</v>
      </c>
      <c r="D13" s="26">
        <v>2.6549700000000001</v>
      </c>
      <c r="E13" s="27">
        <v>2.2000000000000002</v>
      </c>
      <c r="F13" s="28">
        <v>-61</v>
      </c>
      <c r="G13" s="28">
        <v>-18</v>
      </c>
    </row>
    <row r="14" spans="1:7" ht="11.45" customHeight="1" x14ac:dyDescent="0.2">
      <c r="A14" s="35">
        <f>IF(D14&lt;&gt;"",COUNTA($D$10:D14),"")</f>
        <v>5</v>
      </c>
      <c r="B14" s="24" t="s">
        <v>55</v>
      </c>
      <c r="C14" s="25" t="s">
        <v>3</v>
      </c>
      <c r="D14" s="26" t="s">
        <v>3</v>
      </c>
      <c r="E14" s="27" t="s">
        <v>3</v>
      </c>
      <c r="F14" s="28" t="s">
        <v>3</v>
      </c>
      <c r="G14" s="28" t="s">
        <v>3</v>
      </c>
    </row>
    <row r="15" spans="1:7" ht="11.45" customHeight="1" x14ac:dyDescent="0.2">
      <c r="A15" s="8">
        <f>IF(D15&lt;&gt;"",COUNTA($D$10:D15),"")</f>
        <v>6</v>
      </c>
      <c r="B15" s="24" t="s">
        <v>56</v>
      </c>
      <c r="C15" s="25">
        <v>59.431919999999998</v>
      </c>
      <c r="D15" s="26">
        <v>69.07517</v>
      </c>
      <c r="E15" s="27">
        <v>67.2</v>
      </c>
      <c r="F15" s="28">
        <f t="shared" ref="F15:F33" si="0">E15*100/C15-100</f>
        <v>13.070551986205402</v>
      </c>
      <c r="G15" s="28">
        <f t="shared" ref="G15:G33" si="1">E15*100/D15-100</f>
        <v>-2.71468025341089</v>
      </c>
    </row>
    <row r="16" spans="1:7" ht="11.45" customHeight="1" x14ac:dyDescent="0.2">
      <c r="A16" s="8">
        <f>IF(D16&lt;&gt;"",COUNTA($D$10:D16),"")</f>
        <v>7</v>
      </c>
      <c r="B16" s="24" t="s">
        <v>57</v>
      </c>
      <c r="C16" s="25">
        <v>137.26185000000001</v>
      </c>
      <c r="D16" s="26">
        <v>142.10041000000001</v>
      </c>
      <c r="E16" s="27">
        <v>139.19999999999999</v>
      </c>
      <c r="F16" s="28">
        <f t="shared" si="0"/>
        <v>1.4120092363609871</v>
      </c>
      <c r="G16" s="28">
        <f t="shared" si="1"/>
        <v>-2.0410989665687964</v>
      </c>
    </row>
    <row r="17" spans="1:7" ht="11.45" customHeight="1" x14ac:dyDescent="0.2">
      <c r="A17" s="8">
        <f>IF(D17&lt;&gt;"",COUNTA($D$10:D17),"")</f>
        <v>8</v>
      </c>
      <c r="B17" s="24" t="s">
        <v>58</v>
      </c>
      <c r="C17" s="25">
        <v>127.36548999999999</v>
      </c>
      <c r="D17" s="26">
        <v>134.24791999999999</v>
      </c>
      <c r="E17" s="27">
        <v>131.5</v>
      </c>
      <c r="F17" s="28">
        <f t="shared" si="0"/>
        <v>3.2461775948885361</v>
      </c>
      <c r="G17" s="28">
        <f t="shared" si="1"/>
        <v>-2.0468994975862529</v>
      </c>
    </row>
    <row r="18" spans="1:7" ht="11.45" customHeight="1" x14ac:dyDescent="0.2">
      <c r="A18" s="8">
        <f>IF(D18&lt;&gt;"",COUNTA($D$10:D18),"")</f>
        <v>9</v>
      </c>
      <c r="B18" s="24" t="s">
        <v>59</v>
      </c>
      <c r="C18" s="25">
        <v>9.8963599999999996</v>
      </c>
      <c r="D18" s="26">
        <v>7.8524900000000004</v>
      </c>
      <c r="E18" s="27">
        <v>7.7</v>
      </c>
      <c r="F18" s="28">
        <f t="shared" si="0"/>
        <v>-22.193614621941805</v>
      </c>
      <c r="G18" s="28">
        <v>-1</v>
      </c>
    </row>
    <row r="19" spans="1:7" ht="11.45" customHeight="1" x14ac:dyDescent="0.2">
      <c r="A19" s="8">
        <f>IF(D19&lt;&gt;"",COUNTA($D$10:D19),"")</f>
        <v>10</v>
      </c>
      <c r="B19" s="24" t="s">
        <v>60</v>
      </c>
      <c r="C19" s="25">
        <v>9.1067699999999991</v>
      </c>
      <c r="D19" s="26">
        <v>11.1509</v>
      </c>
      <c r="E19" s="27">
        <v>13.7</v>
      </c>
      <c r="F19" s="28">
        <v>51</v>
      </c>
      <c r="G19" s="28">
        <f t="shared" si="1"/>
        <v>22.860038203194364</v>
      </c>
    </row>
    <row r="20" spans="1:7" ht="11.45" customHeight="1" x14ac:dyDescent="0.2">
      <c r="A20" s="8">
        <f>IF(D20&lt;&gt;"",COUNTA($D$10:D20),"")</f>
        <v>11</v>
      </c>
      <c r="B20" s="24" t="s">
        <v>61</v>
      </c>
      <c r="C20" s="25">
        <v>0.51729999999999998</v>
      </c>
      <c r="D20" s="26">
        <v>0.39632000000000001</v>
      </c>
      <c r="E20" s="27">
        <v>0.5</v>
      </c>
      <c r="F20" s="28">
        <f t="shared" si="0"/>
        <v>-3.3442876473999519</v>
      </c>
      <c r="G20" s="28">
        <v>27</v>
      </c>
    </row>
    <row r="21" spans="1:7" ht="11.45" customHeight="1" x14ac:dyDescent="0.2">
      <c r="A21" s="8">
        <f>IF(D21&lt;&gt;"",COUNTA($D$10:D21),"")</f>
        <v>12</v>
      </c>
      <c r="B21" s="24" t="s">
        <v>62</v>
      </c>
      <c r="C21" s="25">
        <v>13.563470000000001</v>
      </c>
      <c r="D21" s="26">
        <v>15.13646</v>
      </c>
      <c r="E21" s="27">
        <v>15.2</v>
      </c>
      <c r="F21" s="28">
        <f t="shared" si="0"/>
        <v>12.06571769613528</v>
      </c>
      <c r="G21" s="28">
        <f t="shared" si="1"/>
        <v>0.41978111130343621</v>
      </c>
    </row>
    <row r="22" spans="1:7" ht="11.45" customHeight="1" x14ac:dyDescent="0.2">
      <c r="A22" s="8">
        <f>IF(D22&lt;&gt;"",COUNTA($D$10:D22),"")</f>
        <v>13</v>
      </c>
      <c r="B22" s="24" t="s">
        <v>32</v>
      </c>
      <c r="C22" s="25">
        <v>4.1951499999999999</v>
      </c>
      <c r="D22" s="26">
        <v>3.7409599999999998</v>
      </c>
      <c r="E22" s="27">
        <v>2.9</v>
      </c>
      <c r="F22" s="28">
        <f t="shared" si="0"/>
        <v>-30.872555212566894</v>
      </c>
      <c r="G22" s="28">
        <v>-23</v>
      </c>
    </row>
    <row r="23" spans="1:7" ht="11.45" customHeight="1" x14ac:dyDescent="0.2">
      <c r="A23" s="8">
        <f>IF(D23&lt;&gt;"",COUNTA($D$10:D23),"")</f>
        <v>14</v>
      </c>
      <c r="B23" s="24" t="s">
        <v>43</v>
      </c>
      <c r="C23" s="25">
        <v>204.54059000000001</v>
      </c>
      <c r="D23" s="26">
        <v>178.79884000000001</v>
      </c>
      <c r="E23" s="27">
        <v>174.2</v>
      </c>
      <c r="F23" s="28">
        <f t="shared" si="0"/>
        <v>-14.833530107642702</v>
      </c>
      <c r="G23" s="28">
        <f t="shared" si="1"/>
        <v>-2.572074852387189</v>
      </c>
    </row>
    <row r="24" spans="1:7" ht="11.45" customHeight="1" x14ac:dyDescent="0.2">
      <c r="A24" s="8">
        <f>IF(D24&lt;&gt;"",COUNTA($D$10:D24),"")</f>
        <v>15</v>
      </c>
      <c r="B24" s="24" t="s">
        <v>63</v>
      </c>
      <c r="C24" s="25">
        <v>204.34001000000001</v>
      </c>
      <c r="D24" s="26">
        <v>178.68879000000001</v>
      </c>
      <c r="E24" s="27">
        <v>174.1</v>
      </c>
      <c r="F24" s="28">
        <f t="shared" si="0"/>
        <v>-14.798868806945833</v>
      </c>
      <c r="G24" s="28">
        <f t="shared" si="1"/>
        <v>-2.5680346260109559</v>
      </c>
    </row>
    <row r="25" spans="1:7" ht="11.45" customHeight="1" x14ac:dyDescent="0.2">
      <c r="A25" s="8">
        <f>IF(D25&lt;&gt;"",COUNTA($D$10:D25),"")</f>
        <v>16</v>
      </c>
      <c r="B25" s="24" t="s">
        <v>64</v>
      </c>
      <c r="C25" s="25">
        <v>0.20058999999999999</v>
      </c>
      <c r="D25" s="26">
        <v>0.11005</v>
      </c>
      <c r="E25" s="27">
        <v>0.1</v>
      </c>
      <c r="F25" s="28">
        <v>-45</v>
      </c>
      <c r="G25" s="28">
        <v>0</v>
      </c>
    </row>
    <row r="26" spans="1:7" ht="11.45" customHeight="1" x14ac:dyDescent="0.2">
      <c r="A26" s="8">
        <f>IF(D26&lt;&gt;"",COUNTA($D$10:D26),"")</f>
        <v>17</v>
      </c>
      <c r="B26" s="24" t="s">
        <v>65</v>
      </c>
      <c r="C26" s="25">
        <v>4.4075199999999999</v>
      </c>
      <c r="D26" s="26">
        <v>6.3997000000000002</v>
      </c>
      <c r="E26" s="27">
        <v>5.9</v>
      </c>
      <c r="F26" s="28">
        <v>33</v>
      </c>
      <c r="G26" s="28">
        <f t="shared" si="1"/>
        <v>-7.8081785083675754</v>
      </c>
    </row>
    <row r="27" spans="1:7" ht="11.45" customHeight="1" x14ac:dyDescent="0.2">
      <c r="A27" s="8">
        <f>IF(D27&lt;&gt;"",COUNTA($D$10:D27),"")</f>
        <v>18</v>
      </c>
      <c r="B27" s="24" t="s">
        <v>34</v>
      </c>
      <c r="C27" s="25">
        <v>8.2007999999999992</v>
      </c>
      <c r="D27" s="26">
        <v>12.461</v>
      </c>
      <c r="E27" s="27">
        <v>20.6</v>
      </c>
      <c r="F27" s="28">
        <f t="shared" si="0"/>
        <v>151.19500536533025</v>
      </c>
      <c r="G27" s="28">
        <f t="shared" si="1"/>
        <v>65.315785249979939</v>
      </c>
    </row>
    <row r="28" spans="1:7" ht="11.45" customHeight="1" x14ac:dyDescent="0.2">
      <c r="A28" s="8">
        <f>IF(D28&lt;&gt;"",COUNTA($D$10:D28),"")</f>
        <v>19</v>
      </c>
      <c r="B28" s="24" t="s">
        <v>66</v>
      </c>
      <c r="C28" s="25">
        <v>4.1487100000000003</v>
      </c>
      <c r="D28" s="26">
        <v>5.5487399999999996</v>
      </c>
      <c r="E28" s="27">
        <v>6.7</v>
      </c>
      <c r="F28" s="28">
        <f t="shared" si="0"/>
        <v>61.495983088719129</v>
      </c>
      <c r="G28" s="28">
        <v>20</v>
      </c>
    </row>
    <row r="29" spans="1:7" ht="11.45" customHeight="1" x14ac:dyDescent="0.2">
      <c r="A29" s="8">
        <f>IF(D29&lt;&gt;"",COUNTA($D$10:D29),"")</f>
        <v>20</v>
      </c>
      <c r="B29" s="24" t="s">
        <v>67</v>
      </c>
      <c r="C29" s="25">
        <v>5.6926600000000001</v>
      </c>
      <c r="D29" s="26">
        <v>5.3729300000000002</v>
      </c>
      <c r="E29" s="27">
        <v>7.8</v>
      </c>
      <c r="F29" s="28">
        <f t="shared" si="0"/>
        <v>37.018546689948096</v>
      </c>
      <c r="G29" s="28">
        <f t="shared" si="1"/>
        <v>45.17218724234263</v>
      </c>
    </row>
    <row r="30" spans="1:7" ht="11.45" customHeight="1" x14ac:dyDescent="0.2">
      <c r="A30" s="8">
        <f>IF(D30&lt;&gt;"",COUNTA($D$10:D30),"")</f>
        <v>21</v>
      </c>
      <c r="B30" s="24" t="s">
        <v>68</v>
      </c>
      <c r="C30" s="25" t="s">
        <v>9</v>
      </c>
      <c r="D30" s="26">
        <v>0.31189</v>
      </c>
      <c r="E30" s="27">
        <v>0.2</v>
      </c>
      <c r="F30" s="28" t="s">
        <v>3</v>
      </c>
      <c r="G30" s="28">
        <v>-44</v>
      </c>
    </row>
    <row r="31" spans="1:7" ht="11.45" customHeight="1" x14ac:dyDescent="0.2">
      <c r="A31" s="8">
        <f>IF(D31&lt;&gt;"",COUNTA($D$10:D31),"")</f>
        <v>22</v>
      </c>
      <c r="B31" s="24" t="s">
        <v>69</v>
      </c>
      <c r="C31" s="25">
        <v>0.83587</v>
      </c>
      <c r="D31" s="26">
        <v>1.21956</v>
      </c>
      <c r="E31" s="27">
        <v>2.1</v>
      </c>
      <c r="F31" s="28">
        <v>156</v>
      </c>
      <c r="G31" s="28">
        <v>75</v>
      </c>
    </row>
    <row r="32" spans="1:7" ht="11.45" customHeight="1" x14ac:dyDescent="0.2">
      <c r="A32" s="8">
        <f>IF(D32&lt;&gt;"",COUNTA($D$10:D32),"")</f>
        <v>23</v>
      </c>
      <c r="B32" s="24" t="s">
        <v>70</v>
      </c>
      <c r="C32" s="25">
        <v>12.229179999999999</v>
      </c>
      <c r="D32" s="26">
        <v>13.348380000000001</v>
      </c>
      <c r="E32" s="27">
        <v>12.8</v>
      </c>
      <c r="F32" s="28">
        <v>4</v>
      </c>
      <c r="G32" s="28">
        <f t="shared" si="1"/>
        <v>-4.1082138806357023</v>
      </c>
    </row>
    <row r="33" spans="1:7" ht="11.45" customHeight="1" x14ac:dyDescent="0.2">
      <c r="A33" s="8">
        <f>IF(D33&lt;&gt;"",COUNTA($D$10:D33),"")</f>
        <v>24</v>
      </c>
      <c r="B33" s="24" t="s">
        <v>71</v>
      </c>
      <c r="C33" s="25">
        <v>157.20590999999999</v>
      </c>
      <c r="D33" s="26">
        <v>171.20048</v>
      </c>
      <c r="E33" s="27">
        <v>154.4</v>
      </c>
      <c r="F33" s="28">
        <f t="shared" si="0"/>
        <v>-1.7848629227743373</v>
      </c>
      <c r="G33" s="28">
        <f t="shared" si="1"/>
        <v>-9.8133369719524097</v>
      </c>
    </row>
    <row r="34" spans="1:7" ht="11.45" customHeight="1" x14ac:dyDescent="0.2">
      <c r="A34" s="8" t="str">
        <f>IF(D34&lt;&gt;"",COUNTA($D$10:D34),"")</f>
        <v/>
      </c>
      <c r="B34" s="24"/>
      <c r="C34" s="25"/>
      <c r="D34" s="26"/>
      <c r="E34" s="27"/>
      <c r="F34" s="28"/>
      <c r="G34" s="28"/>
    </row>
    <row r="35" spans="1:7" ht="22.5" customHeight="1" x14ac:dyDescent="0.2">
      <c r="A35" s="8" t="str">
        <f>IF(D35&lt;&gt;"",COUNTA($D$10:D35),"")</f>
        <v/>
      </c>
      <c r="B35" s="24"/>
      <c r="C35" s="59" t="s">
        <v>28</v>
      </c>
      <c r="D35" s="59"/>
      <c r="E35" s="59"/>
      <c r="F35" s="59"/>
      <c r="G35" s="60"/>
    </row>
    <row r="36" spans="1:7" ht="11.45" customHeight="1" x14ac:dyDescent="0.2">
      <c r="A36" s="8" t="str">
        <f>IF(D36&lt;&gt;"",COUNTA($D$10:D36),"")</f>
        <v/>
      </c>
      <c r="B36" s="24"/>
      <c r="C36" s="61" t="s">
        <v>29</v>
      </c>
      <c r="D36" s="61"/>
      <c r="E36" s="61"/>
      <c r="F36" s="62" t="s">
        <v>23</v>
      </c>
      <c r="G36" s="63"/>
    </row>
    <row r="37" spans="1:7" ht="11.45" customHeight="1" x14ac:dyDescent="0.2">
      <c r="A37" s="8" t="str">
        <f>IF(D37&lt;&gt;"",COUNTA($D$10:D37),"")</f>
        <v/>
      </c>
      <c r="B37" s="24"/>
      <c r="C37" s="25"/>
      <c r="D37" s="26"/>
      <c r="E37" s="27"/>
      <c r="F37" s="28"/>
      <c r="G37" s="28"/>
    </row>
    <row r="38" spans="1:7" ht="22.5" customHeight="1" x14ac:dyDescent="0.2">
      <c r="A38" s="8">
        <f>IF(D38&lt;&gt;"",COUNTA($D$10:D38),"")</f>
        <v>25</v>
      </c>
      <c r="B38" s="24" t="s">
        <v>42</v>
      </c>
      <c r="C38" s="25">
        <v>69.8</v>
      </c>
      <c r="D38" s="26">
        <v>73.599999999999994</v>
      </c>
      <c r="E38" s="27">
        <v>69.900000000000006</v>
      </c>
      <c r="F38" s="28">
        <f>E38*100/C38-100</f>
        <v>0.14326647564472239</v>
      </c>
      <c r="G38" s="28">
        <f>E38*100/D38-100</f>
        <v>-5.0271739130434554</v>
      </c>
    </row>
    <row r="39" spans="1:7" ht="11.45" customHeight="1" x14ac:dyDescent="0.2">
      <c r="A39" s="8">
        <f>IF(D39&lt;&gt;"",COUNTA($D$10:D39),"")</f>
        <v>26</v>
      </c>
      <c r="B39" s="24" t="s">
        <v>52</v>
      </c>
      <c r="C39" s="25">
        <v>74.5</v>
      </c>
      <c r="D39" s="26">
        <v>80.8</v>
      </c>
      <c r="E39" s="27">
        <v>74.2</v>
      </c>
      <c r="F39" s="28">
        <v>0</v>
      </c>
      <c r="G39" s="28">
        <f>E39*100/D39-100</f>
        <v>-8.1683168316831711</v>
      </c>
    </row>
    <row r="40" spans="1:7" ht="11.45" customHeight="1" x14ac:dyDescent="0.2">
      <c r="A40" s="8">
        <f>IF(D40&lt;&gt;"",COUNTA($D$10:D40),"")</f>
        <v>27</v>
      </c>
      <c r="B40" s="24" t="s">
        <v>53</v>
      </c>
      <c r="C40" s="25">
        <v>75</v>
      </c>
      <c r="D40" s="26">
        <v>81.099999999999994</v>
      </c>
      <c r="E40" s="27">
        <v>74.400000000000006</v>
      </c>
      <c r="F40" s="28">
        <f>E40*100/C40-100</f>
        <v>-0.79999999999998295</v>
      </c>
      <c r="G40" s="28">
        <f>E40*100/D40-100</f>
        <v>-8.2614056720098432</v>
      </c>
    </row>
    <row r="41" spans="1:7" ht="11.45" customHeight="1" x14ac:dyDescent="0.2">
      <c r="A41" s="8">
        <f>IF(D41&lt;&gt;"",COUNTA($D$10:D41),"")</f>
        <v>28</v>
      </c>
      <c r="B41" s="24" t="s">
        <v>54</v>
      </c>
      <c r="C41" s="25">
        <v>42.3</v>
      </c>
      <c r="D41" s="26">
        <v>51.9</v>
      </c>
      <c r="E41" s="27">
        <v>36.4</v>
      </c>
      <c r="F41" s="28">
        <f>E41*100/C41-100</f>
        <v>-13.947990543735216</v>
      </c>
      <c r="G41" s="28">
        <f>E41*100/D41-100</f>
        <v>-29.865125240847789</v>
      </c>
    </row>
    <row r="42" spans="1:7" ht="11.45" customHeight="1" x14ac:dyDescent="0.2">
      <c r="A42" s="8">
        <f>IF(D42&lt;&gt;"",COUNTA($D$10:D42),"")</f>
        <v>29</v>
      </c>
      <c r="B42" s="24" t="s">
        <v>55</v>
      </c>
      <c r="C42" s="25" t="s">
        <v>46</v>
      </c>
      <c r="D42" s="26" t="s">
        <v>3</v>
      </c>
      <c r="E42" s="27" t="s">
        <v>46</v>
      </c>
      <c r="F42" s="28" t="s">
        <v>3</v>
      </c>
      <c r="G42" s="28" t="s">
        <v>3</v>
      </c>
    </row>
    <row r="43" spans="1:7" ht="11.45" customHeight="1" x14ac:dyDescent="0.2">
      <c r="A43" s="8">
        <f>IF(D43&lt;&gt;"",COUNTA($D$10:D43),"")</f>
        <v>30</v>
      </c>
      <c r="B43" s="24" t="s">
        <v>56</v>
      </c>
      <c r="C43" s="25">
        <v>53.3</v>
      </c>
      <c r="D43" s="26">
        <v>55.5</v>
      </c>
      <c r="E43" s="27">
        <v>51.1</v>
      </c>
      <c r="F43" s="28">
        <f>E43*100/C43-100</f>
        <v>-4.1275797373358358</v>
      </c>
      <c r="G43" s="28">
        <f t="shared" ref="G43:G61" si="2">E43*100/D43-100</f>
        <v>-7.9279279279279251</v>
      </c>
    </row>
    <row r="44" spans="1:7" ht="11.45" customHeight="1" x14ac:dyDescent="0.2">
      <c r="A44" s="8">
        <f>IF(D44&lt;&gt;"",COUNTA($D$10:D44),"")</f>
        <v>31</v>
      </c>
      <c r="B44" s="24" t="s">
        <v>57</v>
      </c>
      <c r="C44" s="25">
        <v>70</v>
      </c>
      <c r="D44" s="26">
        <v>72.599999999999994</v>
      </c>
      <c r="E44" s="27">
        <v>75</v>
      </c>
      <c r="F44" s="28">
        <f>E44*100/C44-100</f>
        <v>7.1428571428571388</v>
      </c>
      <c r="G44" s="28">
        <f t="shared" si="2"/>
        <v>3.305785123966956</v>
      </c>
    </row>
    <row r="45" spans="1:7" ht="11.45" customHeight="1" x14ac:dyDescent="0.2">
      <c r="A45" s="8">
        <f>IF(D45&lt;&gt;"",COUNTA($D$10:D45),"")</f>
        <v>32</v>
      </c>
      <c r="B45" s="24" t="s">
        <v>58</v>
      </c>
      <c r="C45" s="25">
        <v>72.3</v>
      </c>
      <c r="D45" s="26">
        <v>74.400000000000006</v>
      </c>
      <c r="E45" s="27">
        <v>76.599999999999994</v>
      </c>
      <c r="F45" s="28">
        <f>E45*100/C45-100</f>
        <v>5.9474412171507538</v>
      </c>
      <c r="G45" s="28">
        <f t="shared" si="2"/>
        <v>2.9569892473118102</v>
      </c>
    </row>
    <row r="46" spans="1:7" ht="11.45" customHeight="1" x14ac:dyDescent="0.2">
      <c r="A46" s="8">
        <f>IF(D46&lt;&gt;"",COUNTA($D$10:D46),"")</f>
        <v>33</v>
      </c>
      <c r="B46" s="24" t="s">
        <v>59</v>
      </c>
      <c r="C46" s="25">
        <v>39.799999999999997</v>
      </c>
      <c r="D46" s="26">
        <v>41.3</v>
      </c>
      <c r="E46" s="27">
        <v>47.6</v>
      </c>
      <c r="F46" s="28">
        <f>E46*100/C46-100</f>
        <v>19.597989949748751</v>
      </c>
      <c r="G46" s="28">
        <f t="shared" si="2"/>
        <v>15.254237288135599</v>
      </c>
    </row>
    <row r="47" spans="1:7" ht="11.45" customHeight="1" x14ac:dyDescent="0.2">
      <c r="A47" s="8">
        <f>IF(D47&lt;&gt;"",COUNTA($D$10:D47),"")</f>
        <v>34</v>
      </c>
      <c r="B47" s="24" t="s">
        <v>60</v>
      </c>
      <c r="C47" s="25">
        <v>37.4</v>
      </c>
      <c r="D47" s="26">
        <v>37.200000000000003</v>
      </c>
      <c r="E47" s="27">
        <v>38.299999999999997</v>
      </c>
      <c r="F47" s="28">
        <f>E47*100/C47-100</f>
        <v>2.4064171122994509</v>
      </c>
      <c r="G47" s="28">
        <f t="shared" si="2"/>
        <v>2.9569892473118102</v>
      </c>
    </row>
    <row r="48" spans="1:7" ht="11.45" customHeight="1" x14ac:dyDescent="0.2">
      <c r="A48" s="8">
        <f>IF(D48&lt;&gt;"",COUNTA($D$10:D48),"")</f>
        <v>35</v>
      </c>
      <c r="B48" s="24" t="s">
        <v>61</v>
      </c>
      <c r="C48" s="25">
        <v>34.299999999999997</v>
      </c>
      <c r="D48" s="26" t="s">
        <v>2</v>
      </c>
      <c r="E48" s="27" t="s">
        <v>2</v>
      </c>
      <c r="F48" s="28" t="s">
        <v>9</v>
      </c>
      <c r="G48" s="28" t="s">
        <v>9</v>
      </c>
    </row>
    <row r="49" spans="1:7" ht="11.45" customHeight="1" x14ac:dyDescent="0.2">
      <c r="A49" s="8">
        <f>IF(D49&lt;&gt;"",COUNTA($D$10:D49),"")</f>
        <v>36</v>
      </c>
      <c r="B49" s="24" t="s">
        <v>62</v>
      </c>
      <c r="C49" s="25">
        <v>47.9</v>
      </c>
      <c r="D49" s="26">
        <v>45.8</v>
      </c>
      <c r="E49" s="27">
        <v>47.4</v>
      </c>
      <c r="F49" s="28">
        <f t="shared" ref="F49:F61" si="3">E49*100/C49-100</f>
        <v>-1.0438413361169125</v>
      </c>
      <c r="G49" s="28">
        <f t="shared" si="2"/>
        <v>3.4934497816593932</v>
      </c>
    </row>
    <row r="50" spans="1:7" ht="11.45" customHeight="1" x14ac:dyDescent="0.2">
      <c r="A50" s="8">
        <f>IF(D50&lt;&gt;"",COUNTA($D$10:D50),"")</f>
        <v>37</v>
      </c>
      <c r="B50" s="24" t="s">
        <v>72</v>
      </c>
      <c r="C50" s="25">
        <v>286.3</v>
      </c>
      <c r="D50" s="26">
        <v>271.39999999999998</v>
      </c>
      <c r="E50" s="27">
        <v>289.10000000000002</v>
      </c>
      <c r="F50" s="28">
        <f t="shared" si="3"/>
        <v>0.97799511002445172</v>
      </c>
      <c r="G50" s="28">
        <f t="shared" si="2"/>
        <v>6.5217391304348098</v>
      </c>
    </row>
    <row r="51" spans="1:7" ht="11.45" customHeight="1" x14ac:dyDescent="0.2">
      <c r="A51" s="8">
        <f>IF(D51&lt;&gt;"",COUNTA($D$10:D51),"")</f>
        <v>38</v>
      </c>
      <c r="B51" s="24" t="s">
        <v>43</v>
      </c>
      <c r="C51" s="25">
        <v>33.299999999999997</v>
      </c>
      <c r="D51" s="26">
        <v>38.799999999999997</v>
      </c>
      <c r="E51" s="27">
        <v>36.200000000000003</v>
      </c>
      <c r="F51" s="28">
        <f t="shared" si="3"/>
        <v>8.7087087087087269</v>
      </c>
      <c r="G51" s="28">
        <f t="shared" si="2"/>
        <v>-6.7010309278350348</v>
      </c>
    </row>
    <row r="52" spans="1:7" ht="11.45" customHeight="1" x14ac:dyDescent="0.2">
      <c r="A52" s="8">
        <f>IF(D52&lt;&gt;"",COUNTA($D$10:D52),"")</f>
        <v>39</v>
      </c>
      <c r="B52" s="24" t="s">
        <v>63</v>
      </c>
      <c r="C52" s="25">
        <v>33.299999999999997</v>
      </c>
      <c r="D52" s="26">
        <v>38.799999999999997</v>
      </c>
      <c r="E52" s="27">
        <v>36.200000000000003</v>
      </c>
      <c r="F52" s="28">
        <f t="shared" si="3"/>
        <v>8.7087087087087269</v>
      </c>
      <c r="G52" s="28">
        <f t="shared" si="2"/>
        <v>-6.7010309278350348</v>
      </c>
    </row>
    <row r="53" spans="1:7" ht="11.45" customHeight="1" x14ac:dyDescent="0.2">
      <c r="A53" s="8">
        <f>IF(D53&lt;&gt;"",COUNTA($D$10:D53),"")</f>
        <v>40</v>
      </c>
      <c r="B53" s="24" t="s">
        <v>64</v>
      </c>
      <c r="C53" s="25">
        <v>17.399999999999999</v>
      </c>
      <c r="D53" s="26" t="s">
        <v>2</v>
      </c>
      <c r="E53" s="27" t="s">
        <v>2</v>
      </c>
      <c r="F53" s="28" t="s">
        <v>9</v>
      </c>
      <c r="G53" s="28" t="s">
        <v>9</v>
      </c>
    </row>
    <row r="54" spans="1:7" ht="11.45" customHeight="1" x14ac:dyDescent="0.2">
      <c r="A54" s="8">
        <f>IF(D54&lt;&gt;"",COUNTA($D$10:D54),"")</f>
        <v>41</v>
      </c>
      <c r="B54" s="24" t="s">
        <v>65</v>
      </c>
      <c r="C54" s="25">
        <v>71.599999999999994</v>
      </c>
      <c r="D54" s="26">
        <v>69</v>
      </c>
      <c r="E54" s="27">
        <v>69.7</v>
      </c>
      <c r="F54" s="28">
        <f t="shared" si="3"/>
        <v>-2.6536312849161874</v>
      </c>
      <c r="G54" s="28">
        <f t="shared" si="2"/>
        <v>1.0144927536231876</v>
      </c>
    </row>
    <row r="55" spans="1:7" ht="11.45" customHeight="1" x14ac:dyDescent="0.2">
      <c r="A55" s="8">
        <f>IF(D55&lt;&gt;"",COUNTA($D$10:D55),"")</f>
        <v>42</v>
      </c>
      <c r="B55" s="24" t="s">
        <v>34</v>
      </c>
      <c r="C55" s="25">
        <v>31.7</v>
      </c>
      <c r="D55" s="26">
        <v>35.1</v>
      </c>
      <c r="E55" s="27">
        <v>26.1</v>
      </c>
      <c r="F55" s="28">
        <f t="shared" si="3"/>
        <v>-17.66561514195584</v>
      </c>
      <c r="G55" s="28">
        <f t="shared" si="2"/>
        <v>-25.641025641025649</v>
      </c>
    </row>
    <row r="56" spans="1:7" ht="11.45" customHeight="1" x14ac:dyDescent="0.2">
      <c r="A56" s="8">
        <f>IF(D56&lt;&gt;"",COUNTA($D$10:D56),"")</f>
        <v>43</v>
      </c>
      <c r="B56" s="24" t="s">
        <v>66</v>
      </c>
      <c r="C56" s="25">
        <v>32.9</v>
      </c>
      <c r="D56" s="26">
        <v>42.5</v>
      </c>
      <c r="E56" s="27">
        <v>28.8</v>
      </c>
      <c r="F56" s="28">
        <f t="shared" si="3"/>
        <v>-12.462006079027347</v>
      </c>
      <c r="G56" s="28">
        <f t="shared" si="2"/>
        <v>-32.235294117647058</v>
      </c>
    </row>
    <row r="57" spans="1:7" ht="11.45" customHeight="1" x14ac:dyDescent="0.2">
      <c r="A57" s="8">
        <f>IF(D57&lt;&gt;"",COUNTA($D$10:D57),"")</f>
        <v>44</v>
      </c>
      <c r="B57" s="24" t="s">
        <v>67</v>
      </c>
      <c r="C57" s="25">
        <v>20.5</v>
      </c>
      <c r="D57" s="26">
        <v>18.3</v>
      </c>
      <c r="E57" s="27">
        <v>17.3</v>
      </c>
      <c r="F57" s="28">
        <f t="shared" si="3"/>
        <v>-15.609756097560975</v>
      </c>
      <c r="G57" s="28">
        <f t="shared" si="2"/>
        <v>-5.4644808743169477</v>
      </c>
    </row>
    <row r="58" spans="1:7" ht="11.45" customHeight="1" x14ac:dyDescent="0.2">
      <c r="A58" s="8">
        <f>IF(D58&lt;&gt;"",COUNTA($D$10:D58),"")</f>
        <v>45</v>
      </c>
      <c r="B58" s="24" t="s">
        <v>68</v>
      </c>
      <c r="C58" s="25" t="s">
        <v>9</v>
      </c>
      <c r="D58" s="26">
        <v>8.1</v>
      </c>
      <c r="E58" s="27" t="s">
        <v>2</v>
      </c>
      <c r="F58" s="28" t="s">
        <v>9</v>
      </c>
      <c r="G58" s="28" t="s">
        <v>9</v>
      </c>
    </row>
    <row r="59" spans="1:7" ht="11.45" customHeight="1" x14ac:dyDescent="0.2">
      <c r="A59" s="8">
        <f>IF(D59&lt;&gt;"",COUNTA($D$10:D59),"")</f>
        <v>46</v>
      </c>
      <c r="B59" s="24" t="s">
        <v>69</v>
      </c>
      <c r="C59" s="25">
        <v>19.2</v>
      </c>
      <c r="D59" s="26" t="s">
        <v>2</v>
      </c>
      <c r="E59" s="27" t="s">
        <v>2</v>
      </c>
      <c r="F59" s="28" t="s">
        <v>9</v>
      </c>
      <c r="G59" s="28" t="s">
        <v>9</v>
      </c>
    </row>
    <row r="60" spans="1:7" ht="11.45" customHeight="1" x14ac:dyDescent="0.2">
      <c r="A60" s="8">
        <f>IF(D60&lt;&gt;"",COUNTA($D$10:D60),"")</f>
        <v>47</v>
      </c>
      <c r="B60" s="24" t="s">
        <v>70</v>
      </c>
      <c r="C60" s="25">
        <v>349.4</v>
      </c>
      <c r="D60" s="26">
        <v>361.7</v>
      </c>
      <c r="E60" s="27">
        <v>369.5</v>
      </c>
      <c r="F60" s="28">
        <f t="shared" si="3"/>
        <v>5.7527189467658957</v>
      </c>
      <c r="G60" s="28">
        <f t="shared" si="2"/>
        <v>2.1564832734310215</v>
      </c>
    </row>
    <row r="61" spans="1:7" ht="11.45" customHeight="1" x14ac:dyDescent="0.2">
      <c r="A61" s="8">
        <f>IF(D61&lt;&gt;"",COUNTA($D$10:D61),"")</f>
        <v>48</v>
      </c>
      <c r="B61" s="24" t="s">
        <v>71</v>
      </c>
      <c r="C61" s="25">
        <v>359.8</v>
      </c>
      <c r="D61" s="26">
        <v>392</v>
      </c>
      <c r="E61" s="27">
        <v>385.3</v>
      </c>
      <c r="F61" s="28">
        <f t="shared" si="3"/>
        <v>7.0872707059477449</v>
      </c>
      <c r="G61" s="28">
        <f t="shared" si="2"/>
        <v>-1.7091836734693828</v>
      </c>
    </row>
    <row r="62" spans="1:7" ht="22.5" customHeight="1" x14ac:dyDescent="0.2">
      <c r="A62" s="8" t="str">
        <f>IF(D62&lt;&gt;"",COUNTA($D$10:D62),"")</f>
        <v/>
      </c>
      <c r="B62" s="24"/>
      <c r="C62" s="60" t="s">
        <v>30</v>
      </c>
      <c r="D62" s="64"/>
      <c r="E62" s="64"/>
      <c r="F62" s="64"/>
      <c r="G62" s="64"/>
    </row>
    <row r="63" spans="1:7" ht="11.45" customHeight="1" x14ac:dyDescent="0.2">
      <c r="A63" s="8" t="str">
        <f>IF(D63&lt;&gt;"",COUNTA($D$10:D63),"")</f>
        <v/>
      </c>
      <c r="B63" s="24"/>
      <c r="C63" s="61" t="s">
        <v>31</v>
      </c>
      <c r="D63" s="61"/>
      <c r="E63" s="61"/>
      <c r="F63" s="62" t="s">
        <v>23</v>
      </c>
      <c r="G63" s="63"/>
    </row>
    <row r="64" spans="1:7" ht="11.45" customHeight="1" x14ac:dyDescent="0.2">
      <c r="A64" s="8" t="str">
        <f>IF(D64&lt;&gt;"",COUNTA($D$10:D64),"")</f>
        <v/>
      </c>
      <c r="B64" s="24"/>
      <c r="C64" s="25"/>
      <c r="D64" s="26"/>
      <c r="E64" s="27"/>
      <c r="F64" s="28"/>
      <c r="G64" s="28"/>
    </row>
    <row r="65" spans="1:7" ht="22.5" customHeight="1" x14ac:dyDescent="0.2">
      <c r="A65" s="8">
        <f>IF(D65&lt;&gt;"",COUNTA($D$10:D65),"")</f>
        <v>49</v>
      </c>
      <c r="B65" s="24" t="s">
        <v>42</v>
      </c>
      <c r="C65" s="25">
        <v>3893.06</v>
      </c>
      <c r="D65" s="26">
        <v>4007.9050900000002</v>
      </c>
      <c r="E65" s="27">
        <v>3868.6</v>
      </c>
      <c r="F65" s="28">
        <f>E65*100/C65-100</f>
        <v>-0.6282975345871904</v>
      </c>
      <c r="G65" s="28">
        <f>E65*100/D65-100</f>
        <v>-3.4757582046435118</v>
      </c>
    </row>
    <row r="66" spans="1:7" ht="11.45" customHeight="1" x14ac:dyDescent="0.2">
      <c r="A66" s="8">
        <f>IF(D66&lt;&gt;"",COUNTA($D$10:D66),"")</f>
        <v>50</v>
      </c>
      <c r="B66" s="24" t="s">
        <v>52</v>
      </c>
      <c r="C66" s="25">
        <v>2515.0050000000001</v>
      </c>
      <c r="D66" s="26">
        <v>2480.8633500000001</v>
      </c>
      <c r="E66" s="27">
        <v>2354.3000000000002</v>
      </c>
      <c r="F66" s="28">
        <f>E66*100/C66-100</f>
        <v>-6.3898481315146398</v>
      </c>
      <c r="G66" s="28">
        <f>E66*100/D66-100</f>
        <v>-5.1015848978541953</v>
      </c>
    </row>
    <row r="67" spans="1:7" ht="11.45" customHeight="1" x14ac:dyDescent="0.2">
      <c r="A67" s="8">
        <f>IF(D67&lt;&gt;"",COUNTA($D$10:D67),"")</f>
        <v>51</v>
      </c>
      <c r="B67" s="24" t="s">
        <v>53</v>
      </c>
      <c r="C67" s="25">
        <v>2491.4549999999999</v>
      </c>
      <c r="D67" s="26">
        <v>2467.0805599999999</v>
      </c>
      <c r="E67" s="27">
        <v>2346.4</v>
      </c>
      <c r="F67" s="28">
        <f>E67*100/C67-100</f>
        <v>-5.8220999375866711</v>
      </c>
      <c r="G67" s="28">
        <f>E67*100/D67-100</f>
        <v>-4.8916343453332445</v>
      </c>
    </row>
    <row r="68" spans="1:7" ht="11.45" customHeight="1" x14ac:dyDescent="0.2">
      <c r="A68" s="8">
        <f>IF(D68&lt;&gt;"",COUNTA($D$10:D68),"")</f>
        <v>52</v>
      </c>
      <c r="B68" s="24" t="s">
        <v>54</v>
      </c>
      <c r="C68" s="25">
        <v>23.55</v>
      </c>
      <c r="D68" s="26">
        <v>13.78279</v>
      </c>
      <c r="E68" s="27">
        <v>7.9</v>
      </c>
      <c r="F68" s="28">
        <v>-67</v>
      </c>
      <c r="G68" s="28">
        <f>E68*100/D68-100</f>
        <v>-42.682142004630414</v>
      </c>
    </row>
    <row r="69" spans="1:7" ht="11.45" customHeight="1" x14ac:dyDescent="0.2">
      <c r="A69" s="8">
        <f>IF(D69&lt;&gt;"",COUNTA($D$10:D69),"")</f>
        <v>53</v>
      </c>
      <c r="B69" s="24" t="s">
        <v>55</v>
      </c>
      <c r="C69" s="25" t="s">
        <v>3</v>
      </c>
      <c r="D69" s="26" t="s">
        <v>3</v>
      </c>
      <c r="E69" s="27" t="s">
        <v>3</v>
      </c>
      <c r="F69" s="28" t="s">
        <v>3</v>
      </c>
      <c r="G69" s="28" t="s">
        <v>3</v>
      </c>
    </row>
    <row r="70" spans="1:7" ht="11.45" customHeight="1" x14ac:dyDescent="0.2">
      <c r="A70" s="8">
        <f>IF(D70&lt;&gt;"",COUNTA($D$10:D70),"")</f>
        <v>54</v>
      </c>
      <c r="B70" s="24" t="s">
        <v>56</v>
      </c>
      <c r="C70" s="25">
        <v>316.63400000000001</v>
      </c>
      <c r="D70" s="26">
        <v>383.64418000000001</v>
      </c>
      <c r="E70" s="27">
        <v>343</v>
      </c>
      <c r="F70" s="28">
        <f t="shared" ref="F70:F84" si="4">E70*100/C70-100</f>
        <v>8.3269642552600089</v>
      </c>
      <c r="G70" s="28">
        <f>E70*100/D70-100</f>
        <v>-10.594238651033365</v>
      </c>
    </row>
    <row r="71" spans="1:7" ht="11.45" customHeight="1" x14ac:dyDescent="0.2">
      <c r="A71" s="8">
        <f>IF(D71&lt;&gt;"",COUNTA($D$10:D71),"")</f>
        <v>55</v>
      </c>
      <c r="B71" s="24" t="s">
        <v>57</v>
      </c>
      <c r="C71" s="25">
        <v>960.53700000000003</v>
      </c>
      <c r="D71" s="26">
        <v>1030.9982199999999</v>
      </c>
      <c r="E71" s="27">
        <v>1044.7</v>
      </c>
      <c r="F71" s="28">
        <f t="shared" si="4"/>
        <v>8.7620778793529013</v>
      </c>
      <c r="G71" s="28">
        <f>E71*100/D71-100</f>
        <v>1.3289819258853868</v>
      </c>
    </row>
    <row r="72" spans="1:7" ht="11.45" customHeight="1" x14ac:dyDescent="0.2">
      <c r="A72" s="8">
        <f>IF(D72&lt;&gt;"",COUNTA($D$10:D72),"")</f>
        <v>56</v>
      </c>
      <c r="B72" s="24" t="s">
        <v>58</v>
      </c>
      <c r="C72" s="25">
        <v>921.14400000000001</v>
      </c>
      <c r="D72" s="26">
        <v>998.52972</v>
      </c>
      <c r="E72" s="27">
        <v>1007.9</v>
      </c>
      <c r="F72" s="28">
        <f t="shared" si="4"/>
        <v>9.4182885629174109</v>
      </c>
      <c r="G72" s="28">
        <f>E72*100/D72-100</f>
        <v>0.93840772210565149</v>
      </c>
    </row>
    <row r="73" spans="1:7" ht="11.45" customHeight="1" x14ac:dyDescent="0.2">
      <c r="A73" s="8">
        <f>IF(D73&lt;&gt;"",COUNTA($D$10:D73),"")</f>
        <v>57</v>
      </c>
      <c r="B73" s="24" t="s">
        <v>59</v>
      </c>
      <c r="C73" s="25">
        <v>39.393000000000001</v>
      </c>
      <c r="D73" s="26">
        <v>32.468499999999999</v>
      </c>
      <c r="E73" s="27">
        <v>36.799999999999997</v>
      </c>
      <c r="F73" s="28">
        <v>-6</v>
      </c>
      <c r="G73" s="28">
        <f>E73*100/D73-100</f>
        <v>13.34062244945099</v>
      </c>
    </row>
    <row r="74" spans="1:7" ht="11.45" customHeight="1" x14ac:dyDescent="0.2">
      <c r="A74" s="8">
        <f>IF(D74&lt;&gt;"",COUNTA($D$10:D74),"")</f>
        <v>58</v>
      </c>
      <c r="B74" s="24" t="s">
        <v>60</v>
      </c>
      <c r="C74" s="25">
        <v>34.094000000000001</v>
      </c>
      <c r="D74" s="26">
        <v>41.512949999999996</v>
      </c>
      <c r="E74" s="27">
        <v>52.5</v>
      </c>
      <c r="F74" s="28">
        <v>54</v>
      </c>
      <c r="G74" s="28">
        <v>27</v>
      </c>
    </row>
    <row r="75" spans="1:7" ht="11.45" customHeight="1" x14ac:dyDescent="0.2">
      <c r="A75" s="8">
        <f>IF(D75&lt;&gt;"",COUNTA($D$10:D75),"")</f>
        <v>59</v>
      </c>
      <c r="B75" s="24" t="s">
        <v>61</v>
      </c>
      <c r="C75" s="25">
        <v>1.7729999999999999</v>
      </c>
      <c r="D75" s="26" t="s">
        <v>2</v>
      </c>
      <c r="E75" s="27" t="s">
        <v>2</v>
      </c>
      <c r="F75" s="28" t="s">
        <v>9</v>
      </c>
      <c r="G75" s="28" t="s">
        <v>9</v>
      </c>
    </row>
    <row r="76" spans="1:7" ht="11.45" customHeight="1" x14ac:dyDescent="0.2">
      <c r="A76" s="8">
        <f>IF(D76&lt;&gt;"",COUNTA($D$10:D76),"")</f>
        <v>60</v>
      </c>
      <c r="B76" s="24" t="s">
        <v>62</v>
      </c>
      <c r="C76" s="25">
        <v>65.018000000000001</v>
      </c>
      <c r="D76" s="26">
        <v>69.249579999999995</v>
      </c>
      <c r="E76" s="27">
        <v>72</v>
      </c>
      <c r="F76" s="28">
        <f t="shared" si="4"/>
        <v>10.738564705158566</v>
      </c>
      <c r="G76" s="28">
        <f>E76*100/D76-100</f>
        <v>3.9717497203593268</v>
      </c>
    </row>
    <row r="77" spans="1:7" ht="11.45" customHeight="1" x14ac:dyDescent="0.2">
      <c r="A77" s="8">
        <f>IF(D77&lt;&gt;"",COUNTA($D$10:D77),"")</f>
        <v>61</v>
      </c>
      <c r="B77" s="24" t="s">
        <v>72</v>
      </c>
      <c r="C77" s="25">
        <v>120.11499999999999</v>
      </c>
      <c r="D77" s="26">
        <v>101.548</v>
      </c>
      <c r="E77" s="27">
        <v>83.8</v>
      </c>
      <c r="F77" s="28">
        <f t="shared" si="4"/>
        <v>-30.233526204054442</v>
      </c>
      <c r="G77" s="28">
        <f>E77*100/D77-100</f>
        <v>-17.477449088115961</v>
      </c>
    </row>
    <row r="78" spans="1:7" ht="11.45" customHeight="1" x14ac:dyDescent="0.2">
      <c r="A78" s="8">
        <f>IF(D78&lt;&gt;"",COUNTA($D$10:D78),"")</f>
        <v>62</v>
      </c>
      <c r="B78" s="24" t="s">
        <v>43</v>
      </c>
      <c r="C78" s="25">
        <v>681.202</v>
      </c>
      <c r="D78" s="26">
        <v>693.57</v>
      </c>
      <c r="E78" s="27">
        <v>629.6</v>
      </c>
      <c r="F78" s="28">
        <f t="shared" si="4"/>
        <v>-7.5751392391684078</v>
      </c>
      <c r="G78" s="28">
        <f>E78*100/D78-100</f>
        <v>-9.2232939717692517</v>
      </c>
    </row>
    <row r="79" spans="1:7" ht="11.45" customHeight="1" x14ac:dyDescent="0.2">
      <c r="A79" s="8">
        <f>IF(D79&lt;&gt;"",COUNTA($D$10:D79),"")</f>
        <v>63</v>
      </c>
      <c r="B79" s="24" t="s">
        <v>63</v>
      </c>
      <c r="C79" s="25">
        <v>680.85299999999995</v>
      </c>
      <c r="D79" s="26">
        <v>693.35900000000004</v>
      </c>
      <c r="E79" s="27">
        <v>629.4</v>
      </c>
      <c r="F79" s="28">
        <f t="shared" si="4"/>
        <v>-7.5571378843891353</v>
      </c>
      <c r="G79" s="28">
        <f>E79*100/D79-100</f>
        <v>-9.2245142848077251</v>
      </c>
    </row>
    <row r="80" spans="1:7" ht="11.45" customHeight="1" x14ac:dyDescent="0.2">
      <c r="A80" s="8">
        <f>IF(D80&lt;&gt;"",COUNTA($D$10:D80),"")</f>
        <v>64</v>
      </c>
      <c r="B80" s="24" t="s">
        <v>64</v>
      </c>
      <c r="C80" s="25">
        <v>0.35</v>
      </c>
      <c r="D80" s="26" t="s">
        <v>2</v>
      </c>
      <c r="E80" s="27" t="s">
        <v>2</v>
      </c>
      <c r="F80" s="28" t="s">
        <v>9</v>
      </c>
      <c r="G80" s="28" t="s">
        <v>9</v>
      </c>
    </row>
    <row r="81" spans="1:7" ht="11.45" customHeight="1" x14ac:dyDescent="0.2">
      <c r="A81" s="8">
        <f>IF(D81&lt;&gt;"",COUNTA($D$10:D81),"")</f>
        <v>65</v>
      </c>
      <c r="B81" s="24" t="s">
        <v>65</v>
      </c>
      <c r="C81" s="25">
        <v>31.568000000000001</v>
      </c>
      <c r="D81" s="26">
        <v>44.172269999999997</v>
      </c>
      <c r="E81" s="27">
        <v>40.799999999999997</v>
      </c>
      <c r="F81" s="28">
        <f t="shared" si="4"/>
        <v>29.244804865686746</v>
      </c>
      <c r="G81" s="28">
        <f>E81*100/D81-100</f>
        <v>-7.6343597465106541</v>
      </c>
    </row>
    <row r="82" spans="1:7" ht="11.45" customHeight="1" x14ac:dyDescent="0.2">
      <c r="A82" s="8">
        <f>IF(D82&lt;&gt;"",COUNTA($D$10:D82),"")</f>
        <v>66</v>
      </c>
      <c r="B82" s="24" t="s">
        <v>34</v>
      </c>
      <c r="C82" s="25">
        <v>26.035</v>
      </c>
      <c r="D82" s="26">
        <v>43.7</v>
      </c>
      <c r="E82" s="27">
        <v>53.6</v>
      </c>
      <c r="F82" s="28">
        <f t="shared" si="4"/>
        <v>105.8767044363357</v>
      </c>
      <c r="G82" s="28">
        <f>E82*100/D82-100</f>
        <v>22.654462242562914</v>
      </c>
    </row>
    <row r="83" spans="1:7" ht="11.45" customHeight="1" x14ac:dyDescent="0.2">
      <c r="A83" s="8">
        <f>IF(D83&lt;&gt;"",COUNTA($D$10:D83),"")</f>
        <v>67</v>
      </c>
      <c r="B83" s="24" t="s">
        <v>66</v>
      </c>
      <c r="C83" s="25">
        <v>13.64</v>
      </c>
      <c r="D83" s="26">
        <v>23.58</v>
      </c>
      <c r="E83" s="27">
        <v>19.2</v>
      </c>
      <c r="F83" s="28">
        <f t="shared" si="4"/>
        <v>40.762463343108493</v>
      </c>
      <c r="G83" s="28">
        <f>E83*100/D83-100</f>
        <v>-18.575063613231549</v>
      </c>
    </row>
    <row r="84" spans="1:7" ht="11.45" customHeight="1" x14ac:dyDescent="0.2">
      <c r="A84" s="8">
        <f>IF(D84&lt;&gt;"",COUNTA($D$10:D84),"")</f>
        <v>68</v>
      </c>
      <c r="B84" s="24" t="s">
        <v>67</v>
      </c>
      <c r="C84" s="25">
        <v>11.672000000000001</v>
      </c>
      <c r="D84" s="26">
        <v>9.8420000000000005</v>
      </c>
      <c r="E84" s="27">
        <v>13.4</v>
      </c>
      <c r="F84" s="28">
        <f t="shared" si="4"/>
        <v>14.804660726525015</v>
      </c>
      <c r="G84" s="28">
        <v>37</v>
      </c>
    </row>
    <row r="85" spans="1:7" ht="11.45" customHeight="1" x14ac:dyDescent="0.2">
      <c r="A85" s="8">
        <f>IF(D85&lt;&gt;"",COUNTA($D$10:D85),"")</f>
        <v>69</v>
      </c>
      <c r="B85" s="24" t="s">
        <v>68</v>
      </c>
      <c r="C85" s="25" t="s">
        <v>9</v>
      </c>
      <c r="D85" s="26">
        <v>0.25169999999999998</v>
      </c>
      <c r="E85" s="27" t="s">
        <v>2</v>
      </c>
      <c r="F85" s="28" t="s">
        <v>9</v>
      </c>
      <c r="G85" s="28" t="s">
        <v>9</v>
      </c>
    </row>
    <row r="86" spans="1:7" ht="11.45" customHeight="1" x14ac:dyDescent="0.2">
      <c r="A86" s="8">
        <f>IF(D86&lt;&gt;"",COUNTA($D$10:D86),"")</f>
        <v>70</v>
      </c>
      <c r="B86" s="24" t="s">
        <v>69</v>
      </c>
      <c r="C86" s="25">
        <v>1.605</v>
      </c>
      <c r="D86" s="26" t="s">
        <v>2</v>
      </c>
      <c r="E86" s="27" t="s">
        <v>2</v>
      </c>
      <c r="F86" s="28" t="s">
        <v>9</v>
      </c>
      <c r="G86" s="28" t="s">
        <v>9</v>
      </c>
    </row>
    <row r="87" spans="1:7" ht="11.45" customHeight="1" x14ac:dyDescent="0.2">
      <c r="A87" s="8">
        <f>IF(D87&lt;&gt;"",COUNTA($D$10:D87),"")</f>
        <v>71</v>
      </c>
      <c r="B87" s="24" t="s">
        <v>70</v>
      </c>
      <c r="C87" s="25">
        <v>427.26299999999998</v>
      </c>
      <c r="D87" s="26">
        <v>482.81299999999999</v>
      </c>
      <c r="E87" s="27">
        <v>471.3</v>
      </c>
      <c r="F87" s="28">
        <f>E87*100/C87-100</f>
        <v>10.306766558302499</v>
      </c>
      <c r="G87" s="28">
        <f>E87*100/D87-100</f>
        <v>-2.3845671098334122</v>
      </c>
    </row>
    <row r="88" spans="1:7" ht="11.45" customHeight="1" x14ac:dyDescent="0.2">
      <c r="A88" s="8">
        <f>IF(D88&lt;&gt;"",COUNTA($D$10:D88),"")</f>
        <v>72</v>
      </c>
      <c r="B88" s="24" t="s">
        <v>71</v>
      </c>
      <c r="C88" s="25">
        <v>5656.4089999999997</v>
      </c>
      <c r="D88" s="26">
        <v>6710.3590000000004</v>
      </c>
      <c r="E88" s="27">
        <v>5950.7</v>
      </c>
      <c r="F88" s="28">
        <f>E88*100/C88-100</f>
        <v>5.2027885536565748</v>
      </c>
      <c r="G88" s="28">
        <f>E88*100/D88-100</f>
        <v>-11.320690890010511</v>
      </c>
    </row>
    <row r="89" spans="1:7" ht="11.45" customHeight="1" x14ac:dyDescent="0.2">
      <c r="B89" s="33"/>
      <c r="C89" s="31"/>
      <c r="D89" s="31"/>
      <c r="E89" s="31"/>
      <c r="F89" s="30"/>
      <c r="G89" s="32"/>
    </row>
  </sheetData>
  <mergeCells count="19">
    <mergeCell ref="C7:G7"/>
    <mergeCell ref="C8:E8"/>
    <mergeCell ref="F8:G8"/>
    <mergeCell ref="A1:B1"/>
    <mergeCell ref="C1:G1"/>
    <mergeCell ref="C2:C5"/>
    <mergeCell ref="B2:B5"/>
    <mergeCell ref="D2:D5"/>
    <mergeCell ref="F2:G3"/>
    <mergeCell ref="E2:E5"/>
    <mergeCell ref="A2:A5"/>
    <mergeCell ref="F4:F5"/>
    <mergeCell ref="G4:G5"/>
    <mergeCell ref="C35:G35"/>
    <mergeCell ref="C36:E36"/>
    <mergeCell ref="F36:G36"/>
    <mergeCell ref="C62:G62"/>
    <mergeCell ref="C63:E63"/>
    <mergeCell ref="F63:G63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&amp;L&amp;7StatA MV, Statistischer Bericht C213 2021 08&amp;R&amp;7&amp;P</oddFooter>
    <evenFooter>&amp;L&amp;7&amp;P&amp;R&amp;7StatA MV, Statistischer Bericht C213 2021 08</even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Vorbemerkungen</vt:lpstr>
      <vt:lpstr>Tabelle</vt:lpstr>
      <vt:lpstr>Tabelle!Drucktitel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C213 Ernteberichterstattung über Feldfrüchte und Grünland 08/2021</dc:title>
  <dc:subject>Wachstumsstand und Ernte</dc:subject>
  <dc:creator>FB 410</dc:creator>
  <cp:keywords/>
  <cp:lastModifiedBy> </cp:lastModifiedBy>
  <cp:lastPrinted>2021-09-22T06:45:06Z</cp:lastPrinted>
  <dcterms:created xsi:type="dcterms:W3CDTF">2019-08-19T07:45:12Z</dcterms:created>
  <dcterms:modified xsi:type="dcterms:W3CDTF">2021-09-22T06:46:07Z</dcterms:modified>
</cp:coreProperties>
</file>